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K77"/>
  <c r="M77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Q51" s="1"/>
  <c r="B55"/>
  <c r="D55" s="1"/>
  <c r="B59"/>
  <c r="D59" s="1"/>
  <c r="Q59" s="1"/>
  <c r="B63"/>
  <c r="D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B91"/>
  <c r="D91" s="1"/>
  <c r="B95"/>
  <c r="D95" s="1"/>
  <c r="B6"/>
  <c r="D6" s="1"/>
  <c r="B10"/>
  <c r="D10" s="1"/>
  <c r="B14"/>
  <c r="D14" s="1"/>
  <c r="B18"/>
  <c r="D18" s="1"/>
  <c r="B22"/>
  <c r="D22" s="1"/>
  <c r="Q22" s="1"/>
  <c r="B26"/>
  <c r="D26" s="1"/>
  <c r="B30"/>
  <c r="D30" s="1"/>
  <c r="Q30" s="1"/>
  <c r="B34"/>
  <c r="D34" s="1"/>
  <c r="B38"/>
  <c r="D38" s="1"/>
  <c r="Q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B81"/>
  <c r="D81" s="1"/>
  <c r="Q81" s="1"/>
  <c r="B85"/>
  <c r="D85" s="1"/>
  <c r="Q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7" i="81" l="1"/>
  <c r="Q14"/>
  <c r="Q94"/>
  <c r="Q93"/>
  <c r="Q76"/>
  <c r="Q44"/>
  <c r="Q19"/>
  <c r="Q86"/>
  <c r="Q62"/>
  <c r="Q60"/>
  <c r="Q78"/>
  <c r="Q3"/>
  <c r="T2" i="82"/>
  <c r="T2" i="79"/>
  <c r="DM99" i="11"/>
  <c r="Q92" i="81"/>
  <c r="Q91"/>
  <c r="Q46"/>
  <c r="Q43"/>
  <c r="Q28"/>
  <c r="Q70"/>
  <c r="Q6"/>
  <c r="Q77"/>
  <c r="Q54"/>
  <c r="Q12"/>
  <c r="Q20"/>
  <c r="Q84"/>
  <c r="Q52"/>
  <c r="Q36"/>
  <c r="Q16"/>
  <c r="Q4"/>
  <c r="Q64"/>
  <c r="Q48"/>
  <c r="Q32"/>
  <c r="Q98"/>
  <c r="Q82"/>
  <c r="Q66"/>
  <c r="Q50"/>
  <c r="Q34"/>
  <c r="Q18"/>
  <c r="Q95"/>
  <c r="Q79"/>
  <c r="Q63"/>
  <c r="Q47"/>
  <c r="Q31"/>
  <c r="Q15"/>
  <c r="Q96"/>
  <c r="Q80"/>
  <c r="Q89"/>
  <c r="Q90"/>
  <c r="Q74"/>
  <c r="Q58"/>
  <c r="Q42"/>
  <c r="Q26"/>
  <c r="Q10"/>
  <c r="Q87"/>
  <c r="Q71"/>
  <c r="Q55"/>
  <c r="Q39"/>
  <c r="Q23"/>
  <c r="Q7"/>
  <c r="Q88"/>
  <c r="Q72"/>
  <c r="Q56"/>
  <c r="Q40"/>
  <c r="Q24"/>
  <c r="Q8"/>
  <c r="Q6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K99" i="27"/>
  <c r="AK99" i="29"/>
  <c r="AK99" i="24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9"/>
  <c r="AB85"/>
  <c r="AB81"/>
  <c r="AB69"/>
  <c r="AB97" i="62"/>
  <c r="AB93"/>
  <c r="AB89"/>
  <c r="AB85"/>
  <c r="AB81"/>
  <c r="AB77"/>
  <c r="AB73"/>
  <c r="AB69"/>
  <c r="AB65"/>
  <c r="AB61"/>
  <c r="AB57"/>
  <c r="AB53"/>
  <c r="AB49"/>
  <c r="AB45"/>
  <c r="AB41"/>
  <c r="AB37"/>
  <c r="AB33"/>
  <c r="AB25"/>
  <c r="AB21"/>
  <c r="AB17"/>
  <c r="AB13"/>
  <c r="AB9"/>
  <c r="AB5"/>
  <c r="AB20"/>
  <c r="AB96" i="61"/>
  <c r="AB88"/>
  <c r="AB84"/>
  <c r="AB76"/>
  <c r="AB68"/>
  <c r="AB60"/>
  <c r="AB52"/>
  <c r="AB48"/>
  <c r="AB44"/>
  <c r="AB40"/>
  <c r="AB36"/>
  <c r="AB12"/>
  <c r="AB8"/>
  <c r="AB4"/>
  <c r="AB89"/>
  <c r="AB81"/>
  <c r="AA6" i="63"/>
  <c r="AA9" i="62"/>
  <c r="AA5"/>
  <c r="AA90" i="61"/>
  <c r="AA74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F29" s="1"/>
  <c r="B30"/>
  <c r="C30"/>
  <c r="F30" s="1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F40" s="1"/>
  <c r="B41"/>
  <c r="C41"/>
  <c r="F41" s="1"/>
  <c r="B42"/>
  <c r="C42"/>
  <c r="B43"/>
  <c r="C43"/>
  <c r="B44"/>
  <c r="C44"/>
  <c r="F44" s="1"/>
  <c r="B45"/>
  <c r="C45"/>
  <c r="B46"/>
  <c r="C46"/>
  <c r="F46" s="1"/>
  <c r="B47"/>
  <c r="C47"/>
  <c r="F47" s="1"/>
  <c r="B48"/>
  <c r="C48"/>
  <c r="B49"/>
  <c r="C49"/>
  <c r="F49" s="1"/>
  <c r="B50"/>
  <c r="C50"/>
  <c r="F50" s="1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F6" s="1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F56" s="1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F60" s="1"/>
  <c r="B61"/>
  <c r="C61"/>
  <c r="F61" s="1"/>
  <c r="B62"/>
  <c r="C62"/>
  <c r="B63"/>
  <c r="C63"/>
  <c r="B64"/>
  <c r="C64"/>
  <c r="B65"/>
  <c r="C65"/>
  <c r="B66"/>
  <c r="C66"/>
  <c r="F66" s="1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F4" s="1"/>
  <c r="B5"/>
  <c r="C5"/>
  <c r="B6"/>
  <c r="C6"/>
  <c r="B7"/>
  <c r="C7"/>
  <c r="B8"/>
  <c r="C8"/>
  <c r="B9"/>
  <c r="C9"/>
  <c r="B10"/>
  <c r="C10"/>
  <c r="F10" s="1"/>
  <c r="B11"/>
  <c r="C11"/>
  <c r="F11" s="1"/>
  <c r="B12"/>
  <c r="C12"/>
  <c r="B13"/>
  <c r="C13"/>
  <c r="B14"/>
  <c r="C14"/>
  <c r="F14" s="1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F36" s="1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F92" s="1"/>
  <c r="B93"/>
  <c r="C93"/>
  <c r="F93" s="1"/>
  <c r="B94"/>
  <c r="C94"/>
  <c r="B95"/>
  <c r="C95"/>
  <c r="B96"/>
  <c r="C96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U77"/>
  <c r="N77"/>
  <c r="U76"/>
  <c r="N76"/>
  <c r="F76"/>
  <c r="U75"/>
  <c r="U74"/>
  <c r="N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U49"/>
  <c r="N49"/>
  <c r="U48"/>
  <c r="N48"/>
  <c r="F48"/>
  <c r="U47"/>
  <c r="U46"/>
  <c r="N46"/>
  <c r="U45"/>
  <c r="N45"/>
  <c r="F45"/>
  <c r="U44"/>
  <c r="N44"/>
  <c r="U43"/>
  <c r="F43"/>
  <c r="U42"/>
  <c r="N42"/>
  <c r="F42"/>
  <c r="U41"/>
  <c r="N41"/>
  <c r="U40"/>
  <c r="N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U29"/>
  <c r="N29"/>
  <c r="U28"/>
  <c r="U27"/>
  <c r="N27"/>
  <c r="U26"/>
  <c r="N26"/>
  <c r="F26"/>
  <c r="U25"/>
  <c r="N25"/>
  <c r="U24"/>
  <c r="N24"/>
  <c r="U23"/>
  <c r="U22"/>
  <c r="N22"/>
  <c r="U21"/>
  <c r="N21"/>
  <c r="F21"/>
  <c r="U20"/>
  <c r="N20"/>
  <c r="F20"/>
  <c r="U19"/>
  <c r="U18"/>
  <c r="N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U55"/>
  <c r="N55"/>
  <c r="U54"/>
  <c r="N54"/>
  <c r="F54"/>
  <c r="AD53"/>
  <c r="U53"/>
  <c r="N53"/>
  <c r="U52"/>
  <c r="F52"/>
  <c r="U51"/>
  <c r="N51"/>
  <c r="AD50"/>
  <c r="U50"/>
  <c r="U49"/>
  <c r="U48"/>
  <c r="U47"/>
  <c r="U46"/>
  <c r="F46"/>
  <c r="U45"/>
  <c r="U44"/>
  <c r="F44"/>
  <c r="U43"/>
  <c r="U42"/>
  <c r="U41"/>
  <c r="U40"/>
  <c r="F40"/>
  <c r="U39"/>
  <c r="U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F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U65"/>
  <c r="F65"/>
  <c r="U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U15"/>
  <c r="N15"/>
  <c r="U14"/>
  <c r="F14"/>
  <c r="U13"/>
  <c r="U12"/>
  <c r="F12"/>
  <c r="U11"/>
  <c r="N11"/>
  <c r="U10"/>
  <c r="U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F32"/>
  <c r="U31"/>
  <c r="U30"/>
  <c r="U29"/>
  <c r="N29"/>
  <c r="U28"/>
  <c r="U27"/>
  <c r="U26"/>
  <c r="U25"/>
  <c r="F25"/>
  <c r="U24"/>
  <c r="U23"/>
  <c r="U22"/>
  <c r="U21"/>
  <c r="U20"/>
  <c r="F20"/>
  <c r="U19"/>
  <c r="N19"/>
  <c r="U18"/>
  <c r="U17"/>
  <c r="U16"/>
  <c r="N16"/>
  <c r="F16"/>
  <c r="U15"/>
  <c r="U14"/>
  <c r="U13"/>
  <c r="N13"/>
  <c r="U12"/>
  <c r="F12"/>
  <c r="U11"/>
  <c r="U10"/>
  <c r="U9"/>
  <c r="U8"/>
  <c r="F8"/>
  <c r="U7"/>
  <c r="N7"/>
  <c r="F7"/>
  <c r="U6"/>
  <c r="N6"/>
  <c r="F6"/>
  <c r="U5"/>
  <c r="N5"/>
  <c r="U4"/>
  <c r="U3"/>
  <c r="L99"/>
  <c r="A1"/>
  <c r="O99" i="81" l="1"/>
  <c r="L99"/>
  <c r="I99"/>
  <c r="F99"/>
  <c r="C99"/>
  <c r="F86" i="61"/>
  <c r="F87" i="58"/>
  <c r="F57" i="63"/>
  <c r="F15"/>
  <c r="C99"/>
  <c r="B99"/>
  <c r="F59" i="62"/>
  <c r="F97" i="56"/>
  <c r="C99"/>
  <c r="F4"/>
  <c r="F95" i="55"/>
  <c r="F49"/>
  <c r="C99"/>
  <c r="C99" i="57"/>
  <c r="F84"/>
  <c r="F4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N55"/>
  <c r="N56"/>
  <c r="O56" s="1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V87"/>
  <c r="O98"/>
  <c r="V26" i="5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O15" i="56"/>
  <c r="V36"/>
  <c r="O47"/>
  <c r="V59"/>
  <c r="V28" i="55"/>
  <c r="V44"/>
  <c r="V60"/>
  <c r="V11" i="56"/>
  <c r="V18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V70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F3" i="56"/>
  <c r="V5"/>
  <c r="V13"/>
  <c r="V17"/>
  <c r="V21"/>
  <c r="V25"/>
  <c r="V33"/>
  <c r="V45"/>
  <c r="V49"/>
  <c r="V53"/>
  <c r="V57"/>
  <c r="V65"/>
  <c r="V69"/>
  <c r="V73"/>
  <c r="V77"/>
  <c r="V81"/>
  <c r="V89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27" i="55"/>
  <c r="P99" i="81"/>
  <c r="O71" i="55"/>
  <c r="O48" i="57"/>
  <c r="O64"/>
  <c r="K99" i="81"/>
  <c r="M99" s="1"/>
  <c r="H99"/>
  <c r="J99" s="1"/>
  <c r="O78" i="56"/>
  <c r="E99" i="81"/>
  <c r="G99" s="1"/>
  <c r="O62" i="56"/>
  <c r="O66"/>
  <c r="O54"/>
  <c r="O46"/>
  <c r="O30"/>
  <c r="O26"/>
  <c r="O10"/>
  <c r="O78" i="55"/>
  <c r="O74"/>
  <c r="O66"/>
  <c r="O85" i="56"/>
  <c r="O61"/>
  <c r="O9"/>
  <c r="O89"/>
  <c r="V37"/>
  <c r="O29"/>
  <c r="G18" i="55"/>
  <c r="O18" s="1"/>
  <c r="O12"/>
  <c r="O94" i="56"/>
  <c r="O70"/>
  <c r="F99"/>
  <c r="O97"/>
  <c r="O92"/>
  <c r="O86"/>
  <c r="O84"/>
  <c r="O64"/>
  <c r="O57"/>
  <c r="O52"/>
  <c r="O25"/>
  <c r="O24"/>
  <c r="O62" i="55"/>
  <c r="O46"/>
  <c r="G38"/>
  <c r="V38" s="1"/>
  <c r="G34"/>
  <c r="O34" s="1"/>
  <c r="G30"/>
  <c r="V30" s="1"/>
  <c r="O20"/>
  <c r="G13"/>
  <c r="O13" s="1"/>
  <c r="G11"/>
  <c r="V11" s="1"/>
  <c r="O96"/>
  <c r="V51"/>
  <c r="O14"/>
  <c r="O9"/>
  <c r="O74" i="58"/>
  <c r="V65"/>
  <c r="O45"/>
  <c r="V25"/>
  <c r="V26"/>
  <c r="G22" i="57"/>
  <c r="V22" s="1"/>
  <c r="O57" i="58"/>
  <c r="G74" i="57"/>
  <c r="V74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58"/>
  <c r="V58"/>
  <c r="N99" i="61"/>
  <c r="O10" i="55"/>
  <c r="V10"/>
  <c r="F99" i="57"/>
  <c r="O80"/>
  <c r="V80"/>
  <c r="O6" i="55"/>
  <c r="V6"/>
  <c r="V26"/>
  <c r="O26"/>
  <c r="O58" i="57" l="1"/>
  <c r="O11" i="58"/>
  <c r="O77" i="57"/>
  <c r="O43" i="58"/>
  <c r="Q99" i="81"/>
  <c r="V13" i="55"/>
  <c r="O4" i="56"/>
  <c r="O38" i="55"/>
  <c r="V34"/>
  <c r="O30"/>
  <c r="O11"/>
  <c r="O49"/>
  <c r="O22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J52" i="78"/>
  <c r="G49"/>
  <c r="Q90"/>
  <c r="I75"/>
  <c r="P56"/>
  <c r="B73"/>
  <c r="I18"/>
  <c r="K16"/>
  <c r="O79"/>
  <c r="P5"/>
  <c r="B88"/>
  <c r="I10"/>
  <c r="H35"/>
  <c r="J16"/>
  <c r="H62"/>
  <c r="G24"/>
  <c r="G43"/>
  <c r="B97"/>
  <c r="I5"/>
  <c r="I40"/>
  <c r="H27"/>
  <c r="L91"/>
  <c r="O54"/>
  <c r="B82"/>
  <c r="K19"/>
  <c r="B3"/>
  <c r="N43"/>
  <c r="Q81"/>
  <c r="B4"/>
  <c r="I20"/>
  <c r="Q12"/>
  <c r="B90"/>
  <c r="J46"/>
  <c r="B48"/>
  <c r="L82"/>
  <c r="Q16"/>
  <c r="B29"/>
  <c r="G37"/>
  <c r="G42"/>
  <c r="B63"/>
  <c r="P90"/>
  <c r="Q18"/>
  <c r="G8"/>
  <c r="N82"/>
  <c r="N68"/>
  <c r="K80"/>
  <c r="N21"/>
  <c r="O45"/>
  <c r="B27"/>
  <c r="B35"/>
  <c r="Q57"/>
  <c r="Q33"/>
  <c r="B66"/>
  <c r="O7"/>
  <c r="B70"/>
  <c r="I79"/>
  <c r="H38"/>
  <c r="I33"/>
  <c r="Q53"/>
  <c r="L53"/>
  <c r="L18"/>
  <c r="J74"/>
  <c r="L3"/>
  <c r="N69"/>
  <c r="I72"/>
  <c r="P47"/>
  <c r="J26"/>
  <c r="N26"/>
  <c r="P18"/>
  <c r="I57"/>
  <c r="K40"/>
  <c r="N4"/>
  <c r="J98"/>
  <c r="G4"/>
  <c r="J53"/>
  <c r="K52"/>
  <c r="P88"/>
  <c r="G47"/>
  <c r="J33"/>
  <c r="K92"/>
  <c r="K18"/>
  <c r="N10"/>
  <c r="G2"/>
  <c r="K53"/>
  <c r="L29"/>
  <c r="Q40"/>
  <c r="Q94"/>
  <c r="N18"/>
  <c r="P49"/>
  <c r="O65"/>
  <c r="B78"/>
  <c r="N13"/>
  <c r="Q5"/>
  <c r="N37"/>
  <c r="B18"/>
  <c r="Q44"/>
  <c r="J86"/>
  <c r="N12"/>
  <c r="N15"/>
  <c r="N91"/>
  <c r="Q49"/>
  <c r="J63"/>
  <c r="L19"/>
  <c r="P4"/>
  <c r="O88"/>
  <c r="L20"/>
  <c r="Q50"/>
  <c r="N16"/>
  <c r="N34"/>
  <c r="B21"/>
  <c r="I97"/>
  <c r="J83"/>
  <c r="G55"/>
  <c r="G29"/>
  <c r="P72"/>
  <c r="L50"/>
  <c r="I80"/>
  <c r="O94"/>
  <c r="I71"/>
  <c r="K24"/>
  <c r="O22"/>
  <c r="K41"/>
  <c r="K69"/>
  <c r="Q55"/>
  <c r="L25"/>
  <c r="H2"/>
  <c r="P24"/>
  <c r="Q84"/>
  <c r="I13"/>
  <c r="H10"/>
  <c r="N57"/>
  <c r="J21"/>
  <c r="B96"/>
  <c r="N19"/>
  <c r="Q63"/>
  <c r="O32"/>
  <c r="N94"/>
  <c r="O31"/>
  <c r="N30"/>
  <c r="Q48"/>
  <c r="I63"/>
  <c r="B77"/>
  <c r="Q59"/>
  <c r="H33"/>
  <c r="P89"/>
  <c r="J6"/>
  <c r="K76"/>
  <c r="K55"/>
  <c r="Q64"/>
  <c r="P75"/>
  <c r="G68"/>
  <c r="K43"/>
  <c r="K79"/>
  <c r="B8"/>
  <c r="L26"/>
  <c r="B33"/>
  <c r="J65"/>
  <c r="Q46"/>
  <c r="N23"/>
  <c r="O96"/>
  <c r="L11"/>
  <c r="L46"/>
  <c r="H47"/>
  <c r="H7"/>
  <c r="Q4"/>
  <c r="B83"/>
  <c r="G25"/>
  <c r="B19"/>
  <c r="J27"/>
  <c r="I43"/>
  <c r="O59"/>
  <c r="L95"/>
  <c r="O36"/>
  <c r="G97"/>
  <c r="B71"/>
  <c r="Q88"/>
  <c r="Q74"/>
  <c r="J69"/>
  <c r="B38"/>
  <c r="O71"/>
  <c r="I92"/>
  <c r="K33"/>
  <c r="I27"/>
  <c r="H39"/>
  <c r="O44"/>
  <c r="B65"/>
  <c r="N48"/>
  <c r="Q73"/>
  <c r="H44"/>
  <c r="Q7"/>
  <c r="J19"/>
  <c r="L56"/>
  <c r="I61"/>
  <c r="J70"/>
  <c r="I32"/>
  <c r="Q6"/>
  <c r="L48"/>
  <c r="H79"/>
  <c r="P97"/>
  <c r="H91"/>
  <c r="Q75"/>
  <c r="Q26"/>
  <c r="H66"/>
  <c r="J32"/>
  <c r="H75"/>
  <c r="Q76"/>
  <c r="P58"/>
  <c r="O89"/>
  <c r="Q58"/>
  <c r="K54"/>
  <c r="G87"/>
  <c r="L15"/>
  <c r="P81"/>
  <c r="H45"/>
  <c r="J15"/>
  <c r="O72"/>
  <c r="G64"/>
  <c r="O81"/>
  <c r="H8"/>
  <c r="O98"/>
  <c r="P3"/>
  <c r="G17"/>
  <c r="H21"/>
  <c r="N90"/>
  <c r="O11"/>
  <c r="I23"/>
  <c r="O62"/>
  <c r="C1"/>
  <c r="I53"/>
  <c r="H31"/>
  <c r="Q69"/>
  <c r="N33"/>
  <c r="L97"/>
  <c r="H72"/>
  <c r="P36"/>
  <c r="L55"/>
  <c r="P45"/>
  <c r="B53"/>
  <c r="Q9"/>
  <c r="K70"/>
  <c r="O21"/>
  <c r="N84"/>
  <c r="J4"/>
  <c r="Q68"/>
  <c r="B95"/>
  <c r="G7"/>
  <c r="L58"/>
  <c r="N70"/>
  <c r="Q23"/>
  <c r="J55"/>
  <c r="H59"/>
  <c r="H32"/>
  <c r="I66"/>
  <c r="B16"/>
  <c r="L57"/>
  <c r="K22"/>
  <c r="Q47"/>
  <c r="K13"/>
  <c r="G31"/>
  <c r="O24"/>
  <c r="I29"/>
  <c r="K62"/>
  <c r="K84"/>
  <c r="N96"/>
  <c r="Q61"/>
  <c r="Q22"/>
  <c r="P76"/>
  <c r="L10"/>
  <c r="N61"/>
  <c r="I9"/>
  <c r="N40"/>
  <c r="G73"/>
  <c r="G11"/>
  <c r="H81"/>
  <c r="P14"/>
  <c r="I95"/>
  <c r="B9"/>
  <c r="N14"/>
  <c r="N50"/>
  <c r="J41"/>
  <c r="I25"/>
  <c r="G71"/>
  <c r="O42"/>
  <c r="G26"/>
  <c r="N9"/>
  <c r="G21"/>
  <c r="B39"/>
  <c r="H34"/>
  <c r="K46"/>
  <c r="K27"/>
  <c r="L54"/>
  <c r="O28"/>
  <c r="B40"/>
  <c r="J10"/>
  <c r="J82"/>
  <c r="B94"/>
  <c r="O39"/>
  <c r="Q54"/>
  <c r="G74"/>
  <c r="H6"/>
  <c r="H56"/>
  <c r="H12"/>
  <c r="J28"/>
  <c r="O41"/>
  <c r="J14"/>
  <c r="K66"/>
  <c r="N67"/>
  <c r="L83"/>
  <c r="P40"/>
  <c r="J97"/>
  <c r="J3"/>
  <c r="P44"/>
  <c r="G85"/>
  <c r="N62"/>
  <c r="N44"/>
  <c r="O16"/>
  <c r="G78"/>
  <c r="O86"/>
  <c r="O5"/>
  <c r="P60"/>
  <c r="Q85"/>
  <c r="K44"/>
  <c r="K10"/>
  <c r="H69"/>
  <c r="L45"/>
  <c r="J51"/>
  <c r="Q78"/>
  <c r="B59"/>
  <c r="I55"/>
  <c r="I44"/>
  <c r="O25"/>
  <c r="L60"/>
  <c r="K29"/>
  <c r="H61"/>
  <c r="G92"/>
  <c r="J81"/>
  <c r="G81"/>
  <c r="Q13"/>
  <c r="J94"/>
  <c r="G65"/>
  <c r="N63"/>
  <c r="G53"/>
  <c r="J90"/>
  <c r="K58"/>
  <c r="I3"/>
  <c r="H43"/>
  <c r="K75"/>
  <c r="H42"/>
  <c r="O93"/>
  <c r="K48"/>
  <c r="O23"/>
  <c r="B7"/>
  <c r="L92"/>
  <c r="H14"/>
  <c r="H26"/>
  <c r="L23"/>
  <c r="O38"/>
  <c r="P65"/>
  <c r="G88"/>
  <c r="J39"/>
  <c r="N52"/>
  <c r="J23"/>
  <c r="B5"/>
  <c r="L51"/>
  <c r="N6"/>
  <c r="G12"/>
  <c r="N65"/>
  <c r="B80"/>
  <c r="I62"/>
  <c r="K7"/>
  <c r="H48"/>
  <c r="J20"/>
  <c r="I56"/>
  <c r="Q32"/>
  <c r="P74"/>
  <c r="B42"/>
  <c r="G33"/>
  <c r="H71"/>
  <c r="L14"/>
  <c r="K87"/>
  <c r="G56"/>
  <c r="N5"/>
  <c r="B68"/>
  <c r="Q29"/>
  <c r="B10"/>
  <c r="L90"/>
  <c r="B36"/>
  <c r="N76"/>
  <c r="H24"/>
  <c r="L93"/>
  <c r="N64"/>
  <c r="I48"/>
  <c r="L9"/>
  <c r="I89"/>
  <c r="I64"/>
  <c r="Q15"/>
  <c r="O95"/>
  <c r="K71"/>
  <c r="O6"/>
  <c r="O37"/>
  <c r="K89"/>
  <c r="K64"/>
  <c r="N93"/>
  <c r="P43"/>
  <c r="N8"/>
  <c r="Q45"/>
  <c r="I81"/>
  <c r="P29"/>
  <c r="P15"/>
  <c r="B31"/>
  <c r="L12"/>
  <c r="G36"/>
  <c r="P57"/>
  <c r="G46"/>
  <c r="L98"/>
  <c r="G63"/>
  <c r="P26"/>
  <c r="G93"/>
  <c r="P8"/>
  <c r="Q38"/>
  <c r="K97"/>
  <c r="N66"/>
  <c r="K68"/>
  <c r="L8"/>
  <c r="J44"/>
  <c r="G58"/>
  <c r="B62"/>
  <c r="L66"/>
  <c r="K90"/>
  <c r="B79"/>
  <c r="J73"/>
  <c r="O4"/>
  <c r="N55"/>
  <c r="I8"/>
  <c r="I21"/>
  <c r="L36"/>
  <c r="K25"/>
  <c r="H97"/>
  <c r="G54"/>
  <c r="J68"/>
  <c r="Q11"/>
  <c r="K11"/>
  <c r="G14"/>
  <c r="P96"/>
  <c r="P32"/>
  <c r="I82"/>
  <c r="J34"/>
  <c r="Q60"/>
  <c r="L81"/>
  <c r="Q67"/>
  <c r="N71"/>
  <c r="H28"/>
  <c r="O18"/>
  <c r="Q27"/>
  <c r="H64"/>
  <c r="N54"/>
  <c r="P20"/>
  <c r="G77"/>
  <c r="O70"/>
  <c r="P39"/>
  <c r="K36"/>
  <c r="I28"/>
  <c r="B50"/>
  <c r="P37"/>
  <c r="I98"/>
  <c r="G66"/>
  <c r="I52"/>
  <c r="I39"/>
  <c r="K14"/>
  <c r="H84"/>
  <c r="P41"/>
  <c r="K83"/>
  <c r="K45"/>
  <c r="I49"/>
  <c r="N46"/>
  <c r="O8"/>
  <c r="O17"/>
  <c r="B91"/>
  <c r="G5"/>
  <c r="P23"/>
  <c r="N72"/>
  <c r="I85"/>
  <c r="Q43"/>
  <c r="J40"/>
  <c r="B45"/>
  <c r="J25"/>
  <c r="Q37"/>
  <c r="L59"/>
  <c r="G48"/>
  <c r="K32"/>
  <c r="Q97"/>
  <c r="B86"/>
  <c r="Q19"/>
  <c r="Q77"/>
  <c r="H11"/>
  <c r="H83"/>
  <c r="H16"/>
  <c r="B69"/>
  <c r="J13"/>
  <c r="O35"/>
  <c r="L64"/>
  <c r="J75"/>
  <c r="E1"/>
  <c r="K47"/>
  <c r="H85"/>
  <c r="N36"/>
  <c r="P27"/>
  <c r="J37"/>
  <c r="H52"/>
  <c r="Q35"/>
  <c r="L63"/>
  <c r="I50"/>
  <c r="J7"/>
  <c r="N25"/>
  <c r="H18"/>
  <c r="H54"/>
  <c r="L13"/>
  <c r="L22"/>
  <c r="G72"/>
  <c r="K85"/>
  <c r="L17"/>
  <c r="H88"/>
  <c r="N85"/>
  <c r="P12"/>
  <c r="K60"/>
  <c r="L44"/>
  <c r="P31"/>
  <c r="P85"/>
  <c r="G79"/>
  <c r="K34"/>
  <c r="K30"/>
  <c r="P64"/>
  <c r="I60"/>
  <c r="P35"/>
  <c r="I77"/>
  <c r="B6"/>
  <c r="O64"/>
  <c r="Q89"/>
  <c r="L27"/>
  <c r="I36"/>
  <c r="H25"/>
  <c r="G82"/>
  <c r="J17"/>
  <c r="L30"/>
  <c r="G40"/>
  <c r="I38"/>
  <c r="N3"/>
  <c r="B25"/>
  <c r="P84"/>
  <c r="O40"/>
  <c r="G35"/>
  <c r="K9"/>
  <c r="I67"/>
  <c r="K5"/>
  <c r="O53"/>
  <c r="B98"/>
  <c r="L71"/>
  <c r="J71"/>
  <c r="H65"/>
  <c r="O77"/>
  <c r="K93"/>
  <c r="P17"/>
  <c r="O97"/>
  <c r="H78"/>
  <c r="B72"/>
  <c r="Q52"/>
  <c r="K65"/>
  <c r="O76"/>
  <c r="O67"/>
  <c r="G57"/>
  <c r="O68"/>
  <c r="K86"/>
  <c r="N79"/>
  <c r="Q30"/>
  <c r="K56"/>
  <c r="P19"/>
  <c r="N35"/>
  <c r="K81"/>
  <c r="P73"/>
  <c r="N49"/>
  <c r="B37"/>
  <c r="P71"/>
  <c r="H57"/>
  <c r="B20"/>
  <c r="H76"/>
  <c r="P91"/>
  <c r="G75"/>
  <c r="J22"/>
  <c r="J43"/>
  <c r="Q93"/>
  <c r="K23"/>
  <c r="I68"/>
  <c r="G95"/>
  <c r="J59"/>
  <c r="O84"/>
  <c r="I90"/>
  <c r="O87"/>
  <c r="B55"/>
  <c r="B92"/>
  <c r="Q71"/>
  <c r="J54"/>
  <c r="G3"/>
  <c r="H94"/>
  <c r="O61"/>
  <c r="K50"/>
  <c r="B76"/>
  <c r="K26"/>
  <c r="P68"/>
  <c r="H51"/>
  <c r="L7"/>
  <c r="I22"/>
  <c r="Q72"/>
  <c r="N31"/>
  <c r="N83"/>
  <c r="I12"/>
  <c r="B51"/>
  <c r="G19"/>
  <c r="L52"/>
  <c r="J76"/>
  <c r="O9"/>
  <c r="I59"/>
  <c r="L6"/>
  <c r="L62"/>
  <c r="N42"/>
  <c r="P52"/>
  <c r="H77"/>
  <c r="J36"/>
  <c r="B44"/>
  <c r="N17"/>
  <c r="O27"/>
  <c r="H20"/>
  <c r="N95"/>
  <c r="H70"/>
  <c r="N58"/>
  <c r="J91"/>
  <c r="K96"/>
  <c r="G89"/>
  <c r="J77"/>
  <c r="I54"/>
  <c r="H49"/>
  <c r="Q51"/>
  <c r="H9"/>
  <c r="L84"/>
  <c r="Q39"/>
  <c r="K4"/>
  <c r="B43"/>
  <c r="P77"/>
  <c r="P25"/>
  <c r="P42"/>
  <c r="I91"/>
  <c r="H98"/>
  <c r="L49"/>
  <c r="Q86"/>
  <c r="L87"/>
  <c r="N39"/>
  <c r="Q56"/>
  <c r="I46"/>
  <c r="N38"/>
  <c r="I30"/>
  <c r="N77"/>
  <c r="N81"/>
  <c r="N98"/>
  <c r="O82"/>
  <c r="O52"/>
  <c r="L39"/>
  <c r="L24"/>
  <c r="H41"/>
  <c r="J87"/>
  <c r="L5"/>
  <c r="Q20"/>
  <c r="I4"/>
  <c r="G83"/>
  <c r="J18"/>
  <c r="N47"/>
  <c r="I6"/>
  <c r="H19"/>
  <c r="I65"/>
  <c r="J30"/>
  <c r="L73"/>
  <c r="O33"/>
  <c r="P30"/>
  <c r="O14"/>
  <c r="Q8"/>
  <c r="L94"/>
  <c r="H86"/>
  <c r="P59"/>
  <c r="O10"/>
  <c r="K78"/>
  <c r="G90"/>
  <c r="B23"/>
  <c r="J89"/>
  <c r="H89"/>
  <c r="B74"/>
  <c r="P87"/>
  <c r="L80"/>
  <c r="O29"/>
  <c r="P11"/>
  <c r="H46"/>
  <c r="G60"/>
  <c r="G76"/>
  <c r="P33"/>
  <c r="Q80"/>
  <c r="G98"/>
  <c r="K61"/>
  <c r="P50"/>
  <c r="P63"/>
  <c r="J96"/>
  <c r="G69"/>
  <c r="Q96"/>
  <c r="B13"/>
  <c r="J92"/>
  <c r="B12"/>
  <c r="I35"/>
  <c r="O47"/>
  <c r="O49"/>
  <c r="I34"/>
  <c r="J66"/>
  <c r="O51"/>
  <c r="L70"/>
  <c r="K98"/>
  <c r="J93"/>
  <c r="O30"/>
  <c r="K17"/>
  <c r="I16"/>
  <c r="Q14"/>
  <c r="O43"/>
  <c r="J78"/>
  <c r="O83"/>
  <c r="L34"/>
  <c r="N92"/>
  <c r="J11"/>
  <c r="G13"/>
  <c r="P93"/>
  <c r="N27"/>
  <c r="B30"/>
  <c r="H15"/>
  <c r="G28"/>
  <c r="I94"/>
  <c r="B85"/>
  <c r="G52"/>
  <c r="K21"/>
  <c r="H37"/>
  <c r="P86"/>
  <c r="L67"/>
  <c r="G50"/>
  <c r="O85"/>
  <c r="I78"/>
  <c r="Q3"/>
  <c r="G22"/>
  <c r="O57"/>
  <c r="G51"/>
  <c r="K73"/>
  <c r="B61"/>
  <c r="L40"/>
  <c r="J24"/>
  <c r="B57"/>
  <c r="L32"/>
  <c r="I86"/>
  <c r="I42"/>
  <c r="L47"/>
  <c r="O58"/>
  <c r="G15"/>
  <c r="B26"/>
  <c r="Q87"/>
  <c r="B46"/>
  <c r="N24"/>
  <c r="P66"/>
  <c r="J48"/>
  <c r="K67"/>
  <c r="L75"/>
  <c r="P51"/>
  <c r="Q24"/>
  <c r="B28"/>
  <c r="I37"/>
  <c r="O12"/>
  <c r="Q25"/>
  <c r="O74"/>
  <c r="G91"/>
  <c r="Q66"/>
  <c r="O15"/>
  <c r="H17"/>
  <c r="N78"/>
  <c r="I88"/>
  <c r="L33"/>
  <c r="K3"/>
  <c r="H95"/>
  <c r="G20"/>
  <c r="B64"/>
  <c r="N75"/>
  <c r="N88"/>
  <c r="J72"/>
  <c r="L61"/>
  <c r="K12"/>
  <c r="L38"/>
  <c r="L4"/>
  <c r="L35"/>
  <c r="N80"/>
  <c r="I70"/>
  <c r="H82"/>
  <c r="Q98"/>
  <c r="K91"/>
  <c r="H4"/>
  <c r="N22"/>
  <c r="K82"/>
  <c r="J38"/>
  <c r="G86"/>
  <c r="Q36"/>
  <c r="Q17"/>
  <c r="J42"/>
  <c r="J60"/>
  <c r="I15"/>
  <c r="H36"/>
  <c r="B14"/>
  <c r="L43"/>
  <c r="O50"/>
  <c r="B89"/>
  <c r="I84"/>
  <c r="I96"/>
  <c r="L78"/>
  <c r="K35"/>
  <c r="G80"/>
  <c r="L41"/>
  <c r="B93"/>
  <c r="K42"/>
  <c r="J58"/>
  <c r="K77"/>
  <c r="O34"/>
  <c r="I69"/>
  <c r="K31"/>
  <c r="J67"/>
  <c r="K28"/>
  <c r="B24"/>
  <c r="P62"/>
  <c r="H96"/>
  <c r="B17"/>
  <c r="N32"/>
  <c r="G61"/>
  <c r="K63"/>
  <c r="I51"/>
  <c r="Q95"/>
  <c r="L77"/>
  <c r="G44"/>
  <c r="P21"/>
  <c r="N41"/>
  <c r="O26"/>
  <c r="H22"/>
  <c r="I73"/>
  <c r="H92"/>
  <c r="B15"/>
  <c r="O78"/>
  <c r="J56"/>
  <c r="N87"/>
  <c r="P80"/>
  <c r="H67"/>
  <c r="J80"/>
  <c r="L31"/>
  <c r="B47"/>
  <c r="P79"/>
  <c r="G94"/>
  <c r="G67"/>
  <c r="Q10"/>
  <c r="G39"/>
  <c r="P69"/>
  <c r="B32"/>
  <c r="L76"/>
  <c r="Q31"/>
  <c r="K37"/>
  <c r="Q79"/>
  <c r="J64"/>
  <c r="N28"/>
  <c r="I14"/>
  <c r="L69"/>
  <c r="B11"/>
  <c r="P48"/>
  <c r="N60"/>
  <c r="P67"/>
  <c r="J12"/>
  <c r="O73"/>
  <c r="J9"/>
  <c r="H40"/>
  <c r="G18"/>
  <c r="P54"/>
  <c r="I74"/>
  <c r="I24"/>
  <c r="N97"/>
  <c r="K59"/>
  <c r="I7"/>
  <c r="H58"/>
  <c r="G59"/>
  <c r="K8"/>
  <c r="P6"/>
  <c r="I31"/>
  <c r="L68"/>
  <c r="B56"/>
  <c r="K15"/>
  <c r="L28"/>
  <c r="J57"/>
  <c r="K57"/>
  <c r="B49"/>
  <c r="O56"/>
  <c r="Q62"/>
  <c r="O66"/>
  <c r="P55"/>
  <c r="K49"/>
  <c r="O90"/>
  <c r="N20"/>
  <c r="N56"/>
  <c r="P9"/>
  <c r="P95"/>
  <c r="J49"/>
  <c r="Q41"/>
  <c r="H90"/>
  <c r="L89"/>
  <c r="O55"/>
  <c r="J47"/>
  <c r="L79"/>
  <c r="Q92"/>
  <c r="G38"/>
  <c r="J62"/>
  <c r="N29"/>
  <c r="O13"/>
  <c r="G45"/>
  <c r="Q21"/>
  <c r="G10"/>
  <c r="L72"/>
  <c r="I17"/>
  <c r="O63"/>
  <c r="J85"/>
  <c r="B84"/>
  <c r="K88"/>
  <c r="K20"/>
  <c r="O19"/>
  <c r="G30"/>
  <c r="I11"/>
  <c r="O69"/>
  <c r="H74"/>
  <c r="B67"/>
  <c r="P98"/>
  <c r="L37"/>
  <c r="G9"/>
  <c r="I26"/>
  <c r="P22"/>
  <c r="K6"/>
  <c r="P82"/>
  <c r="Q70"/>
  <c r="J5"/>
  <c r="H23"/>
  <c r="G6"/>
  <c r="O60"/>
  <c r="K74"/>
  <c r="L85"/>
  <c r="J88"/>
  <c r="I58"/>
  <c r="H5"/>
  <c r="G16"/>
  <c r="L74"/>
  <c r="H68"/>
  <c r="K94"/>
  <c r="I45"/>
  <c r="N53"/>
  <c r="H87"/>
  <c r="G32"/>
  <c r="G23"/>
  <c r="P94"/>
  <c r="I93"/>
  <c r="I76"/>
  <c r="P16"/>
  <c r="P34"/>
  <c r="H30"/>
  <c r="Q28"/>
  <c r="H63"/>
  <c r="J8"/>
  <c r="I83"/>
  <c r="I87"/>
  <c r="P46"/>
  <c r="B54"/>
  <c r="P61"/>
  <c r="P53"/>
  <c r="O75"/>
  <c r="N89"/>
  <c r="Q91"/>
  <c r="L16"/>
  <c r="P70"/>
  <c r="J50"/>
  <c r="H93"/>
  <c r="P7"/>
  <c r="J29"/>
  <c r="J31"/>
  <c r="I19"/>
  <c r="N59"/>
  <c r="B60"/>
  <c r="H73"/>
  <c r="Q42"/>
  <c r="J35"/>
  <c r="G70"/>
  <c r="B22"/>
  <c r="B41"/>
  <c r="H3"/>
  <c r="H60"/>
  <c r="B58"/>
  <c r="G27"/>
  <c r="B81"/>
  <c r="L21"/>
  <c r="H13"/>
  <c r="K95"/>
  <c r="H80"/>
  <c r="H29"/>
  <c r="P78"/>
  <c r="G41"/>
  <c r="J61"/>
  <c r="J45"/>
  <c r="P13"/>
  <c r="G62"/>
  <c r="B52"/>
  <c r="Q83"/>
  <c r="G84"/>
  <c r="Q65"/>
  <c r="O20"/>
  <c r="N74"/>
  <c r="P28"/>
  <c r="L65"/>
  <c r="O91"/>
  <c r="P10"/>
  <c r="O48"/>
  <c r="P83"/>
  <c r="H53"/>
  <c r="K72"/>
  <c r="L42"/>
  <c r="N45"/>
  <c r="F1"/>
  <c r="N51"/>
  <c r="B34"/>
  <c r="H50"/>
  <c r="K39"/>
  <c r="K51"/>
  <c r="J79"/>
  <c r="N11"/>
  <c r="P38"/>
  <c r="Q82"/>
  <c r="G34"/>
  <c r="B87"/>
  <c r="P92"/>
  <c r="B2"/>
  <c r="O92"/>
  <c r="L86"/>
  <c r="J84"/>
  <c r="N73"/>
  <c r="L96"/>
  <c r="J95"/>
  <c r="O80"/>
  <c r="G96"/>
  <c r="N86"/>
  <c r="N7"/>
  <c r="I41"/>
  <c r="D1"/>
  <c r="I47"/>
  <c r="B75"/>
  <c r="K38"/>
  <c r="O46"/>
  <c r="O3"/>
  <c r="H55"/>
  <c r="Q34"/>
  <c r="L88"/>
  <c r="O99" l="1"/>
  <c r="E75"/>
  <c r="F75"/>
  <c r="D75"/>
  <c r="C75"/>
  <c r="M47"/>
  <c r="M41"/>
  <c r="R7"/>
  <c r="R86"/>
  <c r="R73"/>
  <c r="E87"/>
  <c r="F87"/>
  <c r="D87"/>
  <c r="C87"/>
  <c r="R11"/>
  <c r="D34"/>
  <c r="F34"/>
  <c r="E34"/>
  <c r="C34"/>
  <c r="R51"/>
  <c r="R45"/>
  <c r="R74"/>
  <c r="E52"/>
  <c r="C52"/>
  <c r="F52"/>
  <c r="D52"/>
  <c r="C81"/>
  <c r="F81"/>
  <c r="D81"/>
  <c r="E81"/>
  <c r="C58"/>
  <c r="F58"/>
  <c r="D58"/>
  <c r="E58"/>
  <c r="H99"/>
  <c r="D41"/>
  <c r="F41"/>
  <c r="E41"/>
  <c r="C41"/>
  <c r="D22"/>
  <c r="C22"/>
  <c r="E22"/>
  <c r="F22"/>
  <c r="D60"/>
  <c r="F60"/>
  <c r="E60"/>
  <c r="C60"/>
  <c r="R59"/>
  <c r="M19"/>
  <c r="R89"/>
  <c r="F54"/>
  <c r="E54"/>
  <c r="D54"/>
  <c r="C54"/>
  <c r="M87"/>
  <c r="M83"/>
  <c r="M76"/>
  <c r="M93"/>
  <c r="R53"/>
  <c r="M45"/>
  <c r="M58"/>
  <c r="M26"/>
  <c r="C67"/>
  <c r="E67"/>
  <c r="D67"/>
  <c r="F67"/>
  <c r="M11"/>
  <c r="D84"/>
  <c r="F84"/>
  <c r="E84"/>
  <c r="C84"/>
  <c r="M17"/>
  <c r="R29"/>
  <c r="R56"/>
  <c r="R20"/>
  <c r="F49"/>
  <c r="C49"/>
  <c r="D49"/>
  <c r="E49"/>
  <c r="E56"/>
  <c r="F56"/>
  <c r="D56"/>
  <c r="C56"/>
  <c r="M31"/>
  <c r="M7"/>
  <c r="R97"/>
  <c r="M24"/>
  <c r="M74"/>
  <c r="R60"/>
  <c r="D11"/>
  <c r="C11"/>
  <c r="F11"/>
  <c r="E11"/>
  <c r="M14"/>
  <c r="R28"/>
  <c r="E32"/>
  <c r="D32"/>
  <c r="F32"/>
  <c r="C32"/>
  <c r="E47"/>
  <c r="C47"/>
  <c r="D47"/>
  <c r="F47"/>
  <c r="R87"/>
  <c r="C15"/>
  <c r="D15"/>
  <c r="E15"/>
  <c r="F15"/>
  <c r="M73"/>
  <c r="R41"/>
  <c r="M51"/>
  <c r="R32"/>
  <c r="D17"/>
  <c r="C17"/>
  <c r="E17"/>
  <c r="F17"/>
  <c r="E24"/>
  <c r="F24"/>
  <c r="C24"/>
  <c r="D24"/>
  <c r="M69"/>
  <c r="D93"/>
  <c r="F93"/>
  <c r="C93"/>
  <c r="E93"/>
  <c r="M96"/>
  <c r="M84"/>
  <c r="D89"/>
  <c r="E89"/>
  <c r="F89"/>
  <c r="C89"/>
  <c r="F14"/>
  <c r="E14"/>
  <c r="C14"/>
  <c r="D14"/>
  <c r="M15"/>
  <c r="R22"/>
  <c r="M70"/>
  <c r="R80"/>
  <c r="R88"/>
  <c r="R75"/>
  <c r="C64"/>
  <c r="F64"/>
  <c r="E64"/>
  <c r="D64"/>
  <c r="K99"/>
  <c r="M88"/>
  <c r="R78"/>
  <c r="M37"/>
  <c r="F28"/>
  <c r="E28"/>
  <c r="D28"/>
  <c r="C28"/>
  <c r="R24"/>
  <c r="D46"/>
  <c r="E46"/>
  <c r="F46"/>
  <c r="C46"/>
  <c r="D26"/>
  <c r="C26"/>
  <c r="F26"/>
  <c r="E26"/>
  <c r="M42"/>
  <c r="M86"/>
  <c r="F57"/>
  <c r="D57"/>
  <c r="E57"/>
  <c r="C57"/>
  <c r="D61"/>
  <c r="E61"/>
  <c r="F61"/>
  <c r="C61"/>
  <c r="Q99"/>
  <c r="M78"/>
  <c r="D85"/>
  <c r="F85"/>
  <c r="C85"/>
  <c r="E85"/>
  <c r="M94"/>
  <c r="E30"/>
  <c r="C30"/>
  <c r="D30"/>
  <c r="F30"/>
  <c r="R27"/>
  <c r="R92"/>
  <c r="M16"/>
  <c r="M34"/>
  <c r="M35"/>
  <c r="D12"/>
  <c r="E12"/>
  <c r="C12"/>
  <c r="F12"/>
  <c r="C13"/>
  <c r="E13"/>
  <c r="F13"/>
  <c r="D13"/>
  <c r="E74"/>
  <c r="D74"/>
  <c r="F74"/>
  <c r="C74"/>
  <c r="F23"/>
  <c r="D23"/>
  <c r="C23"/>
  <c r="E23"/>
  <c r="M65"/>
  <c r="M6"/>
  <c r="R47"/>
  <c r="M4"/>
  <c r="R98"/>
  <c r="R81"/>
  <c r="R77"/>
  <c r="M30"/>
  <c r="R38"/>
  <c r="M46"/>
  <c r="R39"/>
  <c r="M91"/>
  <c r="C43"/>
  <c r="F43"/>
  <c r="E43"/>
  <c r="D43"/>
  <c r="M54"/>
  <c r="R58"/>
  <c r="R95"/>
  <c r="R17"/>
  <c r="F44"/>
  <c r="D44"/>
  <c r="E44"/>
  <c r="C44"/>
  <c r="R42"/>
  <c r="M59"/>
  <c r="F51"/>
  <c r="E51"/>
  <c r="C51"/>
  <c r="D51"/>
  <c r="M12"/>
  <c r="R83"/>
  <c r="R31"/>
  <c r="M22"/>
  <c r="E76"/>
  <c r="D76"/>
  <c r="C76"/>
  <c r="F76"/>
  <c r="G99"/>
  <c r="C92"/>
  <c r="F92"/>
  <c r="E92"/>
  <c r="D92"/>
  <c r="F55"/>
  <c r="C55"/>
  <c r="E55"/>
  <c r="D55"/>
  <c r="M90"/>
  <c r="M68"/>
  <c r="E20"/>
  <c r="F20"/>
  <c r="D20"/>
  <c r="C20"/>
  <c r="F37"/>
  <c r="C37"/>
  <c r="E37"/>
  <c r="D37"/>
  <c r="R49"/>
  <c r="R35"/>
  <c r="R79"/>
  <c r="E72"/>
  <c r="F72"/>
  <c r="D72"/>
  <c r="C72"/>
  <c r="E98"/>
  <c r="F98"/>
  <c r="C98"/>
  <c r="D98"/>
  <c r="M67"/>
  <c r="F25"/>
  <c r="D25"/>
  <c r="C25"/>
  <c r="E25"/>
  <c r="R3"/>
  <c r="N99"/>
  <c r="M38"/>
  <c r="M36"/>
  <c r="E6"/>
  <c r="D6"/>
  <c r="C6"/>
  <c r="F6"/>
  <c r="M77"/>
  <c r="M60"/>
  <c r="R85"/>
  <c r="R25"/>
  <c r="M50"/>
  <c r="R36"/>
  <c r="E69"/>
  <c r="D69"/>
  <c r="F69"/>
  <c r="C69"/>
  <c r="D86"/>
  <c r="F86"/>
  <c r="E86"/>
  <c r="C86"/>
  <c r="E45"/>
  <c r="D45"/>
  <c r="F45"/>
  <c r="C45"/>
  <c r="M85"/>
  <c r="R72"/>
  <c r="D91"/>
  <c r="C91"/>
  <c r="F91"/>
  <c r="E91"/>
  <c r="R46"/>
  <c r="M49"/>
  <c r="M39"/>
  <c r="M52"/>
  <c r="M98"/>
  <c r="D50"/>
  <c r="C50"/>
  <c r="E50"/>
  <c r="F50"/>
  <c r="M28"/>
  <c r="R54"/>
  <c r="R71"/>
  <c r="M82"/>
  <c r="M21"/>
  <c r="M8"/>
  <c r="R55"/>
  <c r="F79"/>
  <c r="C79"/>
  <c r="D79"/>
  <c r="E79"/>
  <c r="F62"/>
  <c r="E62"/>
  <c r="C62"/>
  <c r="D62"/>
  <c r="R66"/>
  <c r="D31"/>
  <c r="C31"/>
  <c r="F31"/>
  <c r="E31"/>
  <c r="M81"/>
  <c r="R8"/>
  <c r="R93"/>
  <c r="M64"/>
  <c r="M89"/>
  <c r="M48"/>
  <c r="R64"/>
  <c r="R76"/>
  <c r="D36"/>
  <c r="C36"/>
  <c r="E36"/>
  <c r="F36"/>
  <c r="C10"/>
  <c r="E10"/>
  <c r="D10"/>
  <c r="F10"/>
  <c r="F68"/>
  <c r="C68"/>
  <c r="D68"/>
  <c r="E68"/>
  <c r="R5"/>
  <c r="C42"/>
  <c r="E42"/>
  <c r="F42"/>
  <c r="D42"/>
  <c r="M56"/>
  <c r="M62"/>
  <c r="C80"/>
  <c r="E80"/>
  <c r="D80"/>
  <c r="F80"/>
  <c r="R65"/>
  <c r="R6"/>
  <c r="C5"/>
  <c r="D5"/>
  <c r="E5"/>
  <c r="F5"/>
  <c r="R52"/>
  <c r="F7"/>
  <c r="C7"/>
  <c r="D7"/>
  <c r="E7"/>
  <c r="M3"/>
  <c r="I99"/>
  <c r="R63"/>
  <c r="M44"/>
  <c r="M55"/>
  <c r="C59"/>
  <c r="F59"/>
  <c r="D59"/>
  <c r="E59"/>
  <c r="R44"/>
  <c r="R62"/>
  <c r="J99"/>
  <c r="R67"/>
  <c r="F94"/>
  <c r="D94"/>
  <c r="E94"/>
  <c r="C94"/>
  <c r="D40"/>
  <c r="C40"/>
  <c r="F40"/>
  <c r="E40"/>
  <c r="E39"/>
  <c r="D39"/>
  <c r="C39"/>
  <c r="F39"/>
  <c r="R9"/>
  <c r="M25"/>
  <c r="R50"/>
  <c r="R14"/>
  <c r="D9"/>
  <c r="F9"/>
  <c r="E9"/>
  <c r="C9"/>
  <c r="M95"/>
  <c r="R40"/>
  <c r="M9"/>
  <c r="R61"/>
  <c r="R96"/>
  <c r="M29"/>
  <c r="F16"/>
  <c r="D16"/>
  <c r="C16"/>
  <c r="E16"/>
  <c r="M66"/>
  <c r="R70"/>
  <c r="D95"/>
  <c r="E95"/>
  <c r="F95"/>
  <c r="C95"/>
  <c r="R84"/>
  <c r="F53"/>
  <c r="C53"/>
  <c r="E53"/>
  <c r="D53"/>
  <c r="R33"/>
  <c r="M53"/>
  <c r="M23"/>
  <c r="R90"/>
  <c r="P99"/>
  <c r="M32"/>
  <c r="M61"/>
  <c r="R48"/>
  <c r="E65"/>
  <c r="C65"/>
  <c r="D65"/>
  <c r="F65"/>
  <c r="M27"/>
  <c r="M92"/>
  <c r="C38"/>
  <c r="F38"/>
  <c r="E38"/>
  <c r="D38"/>
  <c r="D71"/>
  <c r="C71"/>
  <c r="F71"/>
  <c r="E71"/>
  <c r="M43"/>
  <c r="F19"/>
  <c r="C19"/>
  <c r="E19"/>
  <c r="D19"/>
  <c r="F83"/>
  <c r="C83"/>
  <c r="D83"/>
  <c r="E83"/>
  <c r="R23"/>
  <c r="E33"/>
  <c r="D33"/>
  <c r="C33"/>
  <c r="F33"/>
  <c r="E8"/>
  <c r="C8"/>
  <c r="F8"/>
  <c r="D8"/>
  <c r="F77"/>
  <c r="D77"/>
  <c r="C77"/>
  <c r="E77"/>
  <c r="M63"/>
  <c r="R30"/>
  <c r="R94"/>
  <c r="R19"/>
  <c r="E96"/>
  <c r="F96"/>
  <c r="C96"/>
  <c r="D96"/>
  <c r="R57"/>
  <c r="M13"/>
  <c r="M71"/>
  <c r="M80"/>
  <c r="M97"/>
  <c r="F21"/>
  <c r="E21"/>
  <c r="D21"/>
  <c r="C21"/>
  <c r="R34"/>
  <c r="R16"/>
  <c r="R91"/>
  <c r="R15"/>
  <c r="R12"/>
  <c r="E18"/>
  <c r="F18"/>
  <c r="C18"/>
  <c r="D18"/>
  <c r="R37"/>
  <c r="R13"/>
  <c r="D78"/>
  <c r="C78"/>
  <c r="E78"/>
  <c r="F78"/>
  <c r="R18"/>
  <c r="R10"/>
  <c r="R4"/>
  <c r="M57"/>
  <c r="R26"/>
  <c r="M72"/>
  <c r="R69"/>
  <c r="L99"/>
  <c r="M33"/>
  <c r="M79"/>
  <c r="E70"/>
  <c r="F70"/>
  <c r="C70"/>
  <c r="D70"/>
  <c r="F66"/>
  <c r="C66"/>
  <c r="E66"/>
  <c r="D66"/>
  <c r="C35"/>
  <c r="F35"/>
  <c r="E35"/>
  <c r="D35"/>
  <c r="C27"/>
  <c r="D27"/>
  <c r="E27"/>
  <c r="F27"/>
  <c r="R21"/>
  <c r="R68"/>
  <c r="R82"/>
  <c r="C63"/>
  <c r="D63"/>
  <c r="E63"/>
  <c r="F63"/>
  <c r="E29"/>
  <c r="F29"/>
  <c r="D29"/>
  <c r="C29"/>
  <c r="F48"/>
  <c r="C48"/>
  <c r="E48"/>
  <c r="D48"/>
  <c r="E90"/>
  <c r="F90"/>
  <c r="C90"/>
  <c r="D90"/>
  <c r="M20"/>
  <c r="E4"/>
  <c r="F4"/>
  <c r="D4"/>
  <c r="C4"/>
  <c r="R43"/>
  <c r="E3"/>
  <c r="B99"/>
  <c r="F3"/>
  <c r="D3"/>
  <c r="C3"/>
  <c r="E82"/>
  <c r="C82"/>
  <c r="F82"/>
  <c r="D82"/>
  <c r="M40"/>
  <c r="M5"/>
  <c r="D97"/>
  <c r="F97"/>
  <c r="E97"/>
  <c r="C97"/>
  <c r="M10"/>
  <c r="F88"/>
  <c r="E88"/>
  <c r="D88"/>
  <c r="C88"/>
  <c r="M18"/>
  <c r="E73"/>
  <c r="D73"/>
  <c r="F73"/>
  <c r="C73"/>
  <c r="M75"/>
  <c r="T21" i="73"/>
  <c r="S22"/>
  <c r="D22" i="28" s="1"/>
  <c r="R22" i="73"/>
  <c r="D22" i="29" s="1"/>
  <c r="P22" i="73"/>
  <c r="D22" i="24" s="1"/>
  <c r="Q22" i="73"/>
  <c r="D22" i="26" s="1"/>
  <c r="K20" i="65"/>
  <c r="F21"/>
  <c r="D99" i="78" l="1"/>
  <c r="M99"/>
  <c r="R99"/>
  <c r="F99"/>
  <c r="C99"/>
  <c r="E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DI62" s="1"/>
  <c r="E62" i="40" s="1"/>
  <c r="AY70" i="54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61"/>
  <c r="DD18"/>
  <c r="CW95"/>
  <c r="CP38"/>
  <c r="CP44"/>
  <c r="CP87"/>
  <c r="CP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4" i="2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<sst xmlns="http://schemas.openxmlformats.org/spreadsheetml/2006/main" count="9560" uniqueCount="648">
  <si>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</si>
  <si>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</si>
  <si>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</si>
  <si>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</si>
  <si>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</si>
  <si>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</si>
  <si>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</si>
  <si>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</si>
  <si>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</si>
  <si>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</si>
  <si>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</si>
  <si>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</si>
  <si>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</si>
  <si>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</si>
  <si>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</si>
  <si>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</si>
  <si>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</si>
  <si>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</si>
  <si>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</si>
  <si>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</si>
  <si>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</si>
  <si>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</si>
  <si>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</si>
  <si>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</si>
  <si>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</si>
  <si>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</si>
  <si>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</si>
  <si>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</si>
  <si>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</si>
  <si>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</si>
  <si>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</si>
  <si>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</si>
  <si>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</si>
  <si>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</si>
  <si>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</si>
  <si>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</si>
  <si>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</si>
  <si>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</si>
  <si>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</si>
  <si>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</si>
  <si>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</si>
  <si>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</si>
  <si>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</si>
  <si>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</si>
  <si>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</si>
  <si>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</si>
  <si>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</si>
  <si>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</si>
  <si>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</si>
  <si>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</si>
  <si>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</si>
  <si>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</si>
  <si>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</si>
  <si>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</si>
  <si>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</si>
  <si>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</si>
  <si>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</si>
  <si>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</si>
  <si>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</si>
  <si>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</si>
  <si>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</si>
  <si>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</si>
  <si>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</si>
  <si>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</si>
  <si>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</si>
  <si>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</si>
  <si>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</si>
  <si>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</si>
  <si>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</si>
  <si>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</si>
  <si>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</si>
  <si>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</si>
  <si>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</si>
  <si>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</si>
  <si>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</si>
  <si>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</si>
  <si>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</si>
  <si>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</si>
  <si>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</si>
  <si>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</si>
  <si>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</si>
  <si>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</si>
  <si>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</si>
  <si>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</si>
  <si>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</si>
  <si>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</si>
  <si>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</si>
  <si>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</si>
  <si>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</si>
  <si>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</si>
  <si>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</si>
  <si>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</si>
  <si>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</si>
  <si>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</si>
  <si>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</si>
  <si>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</si>
  <si>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</si>
  <si>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</si>
  <si>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</si>
  <si>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</si>
  <si>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</si>
  <si>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</si>
  <si>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</si>
  <si>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</si>
  <si>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</si>
  <si>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</si>
  <si>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</si>
  <si>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</si>
  <si>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</si>
  <si>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</si>
  <si>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</si>
  <si>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</si>
  <si>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</si>
  <si>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</si>
  <si>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</si>
  <si>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</si>
  <si>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</si>
  <si>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</si>
  <si>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</si>
  <si>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</si>
  <si>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</si>
  <si>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</si>
  <si>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</si>
  <si>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</si>
  <si>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</si>
  <si>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</si>
  <si>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</si>
  <si>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</si>
  <si>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</si>
  <si>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</si>
  <si>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</si>
  <si>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</si>
  <si>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</si>
  <si>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</si>
  <si>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</si>
  <si>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</si>
  <si>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</si>
  <si>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</si>
  <si>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</si>
  <si>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</si>
  <si>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</si>
  <si>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</si>
  <si>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</si>
  <si>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</si>
  <si>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</si>
  <si>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</si>
  <si>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</si>
  <si>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</si>
  <si>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</si>
  <si>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</si>
  <si>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</si>
  <si>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</si>
  <si>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</si>
  <si>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</si>
  <si>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</si>
  <si>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</si>
  <si>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</si>
  <si>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</si>
  <si>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</si>
  <si>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</si>
  <si>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</si>
  <si>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</si>
  <si>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</si>
  <si>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</si>
  <si>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</si>
  <si>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</si>
  <si>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</si>
  <si>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</si>
  <si>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</si>
  <si>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</si>
  <si>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</si>
  <si>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</si>
  <si>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</si>
  <si>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</si>
  <si>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</si>
  <si>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</si>
  <si>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</si>
  <si>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</si>
  <si>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</si>
  <si>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</si>
  <si>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</si>
  <si>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</si>
  <si>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</si>
  <si>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</si>
  <si>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</si>
  <si>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</si>
  <si>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</si>
  <si>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</si>
  <si>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</si>
  <si>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</si>
  <si>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</si>
  <si>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</si>
  <si>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</si>
  <si>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</si>
  <si>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</si>
  <si>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</si>
  <si>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</si>
  <si>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</si>
  <si>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</si>
  <si>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</si>
  <si>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</si>
  <si>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</si>
  <si>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</si>
  <si>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</si>
  <si>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</si>
  <si>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</si>
  <si>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</si>
  <si>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</si>
  <si>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</si>
  <si>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</si>
  <si>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</si>
  <si>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</si>
  <si>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</si>
  <si>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</si>
  <si>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</si>
  <si>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</si>
  <si>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</si>
  <si>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</si>
  <si>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</si>
  <si>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</si>
  <si>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</si>
  <si>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</si>
  <si>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</si>
  <si>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</si>
  <si>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</si>
  <si>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</si>
  <si>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</si>
  <si>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</si>
  <si>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</si>
  <si>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</si>
  <si>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</si>
  <si>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</si>
  <si>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</si>
  <si>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</si>
  <si>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</si>
  <si>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</si>
  <si>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</si>
  <si>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</si>
  <si>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</si>
  <si>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</si>
  <si>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</si>
  <si>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</si>
  <si>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</si>
  <si>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</si>
  <si>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</si>
  <si>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</si>
  <si>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</si>
  <si>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</si>
  <si>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</si>
  <si>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</si>
  <si>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</si>
  <si>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</si>
  <si>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</si>
  <si>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</si>
  <si>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</si>
  <si>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</si>
  <si>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</si>
  <si>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</si>
  <si>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</si>
  <si>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</si>
  <si>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</si>
  <si>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</si>
  <si>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</si>
  <si>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</si>
  <si>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</si>
  <si>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</si>
  <si>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</si>
  <si>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</si>
  <si>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</si>
  <si>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</si>
  <si>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</si>
  <si>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</si>
  <si>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</si>
  <si>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</si>
  <si>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</si>
  <si>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</si>
  <si>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</si>
  <si>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</si>
  <si>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</si>
  <si>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</si>
  <si>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</si>
  <si>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</si>
  <si>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</si>
  <si>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</si>
  <si>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</si>
  <si>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</si>
  <si>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</si>
  <si>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</si>
  <si>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</si>
  <si>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</si>
  <si>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</si>
  <si>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</si>
  <si>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</si>
  <si>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</si>
  <si>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</si>
  <si>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</si>
  <si>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</si>
  <si>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</si>
  <si>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</si>
  <si>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</si>
  <si>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</si>
  <si>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</si>
  <si>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</si>
  <si>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</si>
  <si>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</si>
  <si>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</si>
  <si>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</si>
  <si>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</si>
  <si>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</si>
  <si>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</si>
  <si>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</si>
  <si>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</si>
  <si>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</si>
  <si>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</si>
  <si>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</si>
  <si>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</si>
  <si>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</si>
  <si>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</si>
  <si>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</si>
  <si>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</si>
  <si>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</si>
  <si>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</si>
  <si>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</si>
  <si>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</si>
  <si>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</si>
  <si>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</si>
  <si>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</si>
  <si>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</si>
  <si>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</si>
  <si>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</si>
  <si>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</si>
  <si>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</si>
  <si>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</si>
  <si>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</si>
  <si>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</si>
  <si>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</si>
  <si>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</si>
  <si>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</si>
  <si>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</si>
  <si>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</si>
  <si>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</si>
  <si>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</si>
  <si>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</si>
  <si>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</si>
  <si>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</si>
  <si>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</si>
  <si>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</si>
  <si>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</si>
  <si>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</si>
  <si>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</si>
  <si>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</si>
  <si>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</si>
  <si>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</si>
  <si>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</si>
  <si>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</si>
  <si>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</si>
  <si>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</si>
  <si>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</si>
  <si>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</si>
  <si>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</si>
  <si>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</si>
  <si>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</si>
  <si>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</si>
  <si>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</si>
  <si>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</si>
  <si>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</si>
  <si>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</si>
  <si>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</si>
  <si>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</si>
  <si>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</si>
  <si>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</si>
  <si>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</si>
  <si>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</si>
  <si>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</si>
  <si>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</si>
  <si>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</si>
  <si>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</si>
  <si>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</si>
  <si>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</si>
  <si>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</si>
  <si>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</si>
  <si>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</si>
  <si>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</si>
  <si>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</si>
  <si>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</si>
  <si>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</si>
  <si>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</si>
  <si>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</si>
  <si>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</si>
  <si>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</si>
  <si>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</si>
  <si>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</si>
  <si>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</si>
  <si>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</si>
  <si>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</si>
  <si>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</si>
  <si>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</si>
  <si>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</si>
  <si>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</si>
  <si>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</si>
  <si>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</si>
  <si>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</si>
  <si>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</si>
  <si>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</si>
  <si>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</si>
  <si>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</si>
  <si>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</si>
  <si>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</si>
  <si>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</si>
  <si>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</si>
  <si>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</si>
  <si>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</si>
  <si>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</si>
  <si>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</si>
  <si>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</si>
  <si>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</si>
  <si>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</si>
  <si>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</si>
  <si>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</si>
  <si>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</si>
  <si>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</si>
  <si>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</si>
  <si>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</si>
  <si>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</si>
  <si>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</si>
  <si>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</si>
  <si>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</si>
  <si>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</si>
  <si>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</si>
  <si>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</si>
  <si>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</si>
  <si>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</si>
  <si>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</si>
  <si>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</si>
  <si>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</si>
  <si>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</si>
  <si>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</si>
  <si>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</si>
  <si>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</si>
  <si>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</si>
  <si>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</si>
  <si>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</si>
  <si>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</si>
  <si>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</si>
  <si>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</si>
  <si>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</si>
  <si>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</si>
  <si>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</si>
  <si>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</si>
  <si>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</si>
  <si>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</si>
  <si>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</si>
  <si>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</si>
  <si>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</si>
  <si>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</si>
  <si>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</si>
  <si>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</si>
  <si>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</si>
  <si>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</si>
  <si>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</si>
  <si>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</si>
  <si>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</si>
  <si>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</si>
  <si>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</si>
  <si>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</si>
  <si>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</si>
  <si>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</si>
  <si>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</si>
  <si>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</si>
  <si>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</si>
  <si>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</si>
  <si>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</si>
  <si>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</si>
  <si>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</si>
  <si>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</si>
  <si>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</si>
  <si>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</si>
  <si>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</si>
  <si>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</si>
  <si>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</si>
  <si>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</si>
  <si>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</si>
  <si>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</si>
  <si>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</si>
  <si>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</si>
  <si>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</si>
  <si>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</si>
  <si>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</si>
  <si>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</si>
  <si>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</si>
  <si>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</si>
  <si>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</si>
  <si>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</si>
  <si>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</si>
  <si>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</si>
  <si>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</si>
  <si>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</si>
  <si>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</si>
  <si>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</si>
  <si>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</si>
  <si>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</si>
  <si>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</si>
  <si>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</si>
  <si>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</si>
  <si>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</si>
  <si>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</si>
  <si>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</si>
  <si>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</si>
  <si>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</si>
  <si>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</si>
  <si>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</si>
  <si>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</si>
  <si>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</si>
  <si>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</si>
  <si>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</si>
  <si>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</si>
  <si>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</si>
  <si>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</si>
  <si>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</si>
  <si>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</si>
  <si>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</si>
  <si>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</si>
  <si>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</si>
  <si>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</si>
  <si>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</si>
  <si>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</si>
  <si>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</si>
  <si>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</si>
  <si>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</si>
  <si>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</si>
  <si>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</si>
  <si>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</si>
  <si>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</si>
  <si>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</si>
  <si>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</si>
  <si>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</si>
  <si>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</si>
  <si>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93IS2024/06/19</t>
  </si>
  <si>
    <t>ACBIL</t>
  </si>
  <si>
    <t>NR/2024/20599/A/21929</t>
  </si>
  <si>
    <t>GBHHPL</t>
  </si>
  <si>
    <t>NR/2024/20540/A/21711</t>
  </si>
  <si>
    <t>JSWEL MSEB</t>
  </si>
  <si>
    <t>NR/2024/20553/A/21865</t>
  </si>
  <si>
    <t>IND_BHARAT</t>
  </si>
  <si>
    <t>NR/2024/20554/A/21827</t>
  </si>
  <si>
    <t>JP BINA</t>
  </si>
  <si>
    <t>NR/2024/19699/A/22394</t>
  </si>
  <si>
    <t>HP</t>
  </si>
  <si>
    <t>NR/2024/20050/A/22251</t>
  </si>
  <si>
    <t>A_A_Energy_MH_Bio</t>
  </si>
  <si>
    <t>NR/2024/20090/A/21869</t>
  </si>
  <si>
    <t>SHPPBPL</t>
  </si>
  <si>
    <t>NR/2024/20211/A/22202</t>
  </si>
  <si>
    <t>IEPLBELA2022</t>
  </si>
  <si>
    <t>NR/2024/19966/A/21976</t>
  </si>
  <si>
    <t>HP-GOVT</t>
  </si>
  <si>
    <t>NR/2024/20724/C</t>
  </si>
  <si>
    <t>JPL_DHULE</t>
  </si>
  <si>
    <t>NR/2024/20041/A/22256</t>
  </si>
  <si>
    <t>NR/2024/20144/A/22198</t>
  </si>
  <si>
    <t>JPL</t>
  </si>
  <si>
    <t>NR/2024/20751/C</t>
  </si>
  <si>
    <t>NHCPL_HP</t>
  </si>
  <si>
    <t>NR/2024/19683/A/21889</t>
  </si>
  <si>
    <t>NR/2024/20824/C</t>
  </si>
  <si>
    <t>NR/2024/20759/C</t>
  </si>
  <si>
    <t>NR/2024/20537/A/22429</t>
  </si>
  <si>
    <t>Nagaland_Ben</t>
  </si>
  <si>
    <t>NR/2024/19918/A/22331</t>
  </si>
  <si>
    <t>KSEB</t>
  </si>
  <si>
    <t>NR/2024/19919/A/22326</t>
  </si>
  <si>
    <t>JPL-2</t>
  </si>
  <si>
    <t>NR/2024/19637/A/21966</t>
  </si>
  <si>
    <t>KAMENG</t>
  </si>
  <si>
    <t>NR/2024/20714/C</t>
  </si>
  <si>
    <t>NR/2024/20142/A/22199</t>
  </si>
  <si>
    <t>NR/2024/19988/A/22167</t>
  </si>
  <si>
    <t>NR/2024/20515/A/22191</t>
  </si>
  <si>
    <t>PPGCL</t>
  </si>
  <si>
    <t>NR/2024/20598/A/21927</t>
  </si>
  <si>
    <t>JSWEL</t>
  </si>
  <si>
    <t>NR/2024/20552/A/21866</t>
  </si>
  <si>
    <t>SKS Raigarh</t>
  </si>
  <si>
    <t>NR/2024/20734/C</t>
  </si>
  <si>
    <t>SORANG_HEP</t>
  </si>
  <si>
    <t>NR/2024/20712/C</t>
  </si>
  <si>
    <t>RUVNL</t>
  </si>
  <si>
    <t>NR/2024/19588/A/21943</t>
  </si>
  <si>
    <t>NR/2024/20513/A/22188</t>
  </si>
  <si>
    <t>APL_Raipur TPP</t>
  </si>
  <si>
    <t>NR/2024/19475/A/22244</t>
  </si>
  <si>
    <t>SOLAPUR_SOLAR</t>
  </si>
  <si>
    <t>NR/2024/20713/C</t>
  </si>
  <si>
    <t>NR/2024/20130/A/21989</t>
  </si>
  <si>
    <t>NR/2024/20516/A/22189</t>
  </si>
  <si>
    <t>TANGEDCO</t>
  </si>
  <si>
    <t>NR/2024/19757/A/22392</t>
  </si>
  <si>
    <t>SEILP2</t>
  </si>
  <si>
    <t>NR/2024/20597/A/22245</t>
  </si>
  <si>
    <t>NR/2024/20748/C</t>
  </si>
  <si>
    <t>NR/2024/20557/A/22388</t>
  </si>
  <si>
    <t>RKM_POWER</t>
  </si>
  <si>
    <t>NR/2024/20560/A/22386</t>
  </si>
  <si>
    <t>NR/2024/20524/A/22271</t>
  </si>
  <si>
    <t>NR/2024/20558/A/22387</t>
  </si>
  <si>
    <t>ITCWIND</t>
  </si>
  <si>
    <t>NR/2024/19779/A/21852</t>
  </si>
  <si>
    <t>NR/2024/20572/A/22385</t>
  </si>
  <si>
    <t>JPNIGRIE_JNSTPP</t>
  </si>
  <si>
    <t>NR/2024/20738/C</t>
  </si>
  <si>
    <t>NR/2024/20037/A/21958</t>
  </si>
  <si>
    <t>NR/2024/20048/A/22253</t>
  </si>
  <si>
    <t>SEIL</t>
  </si>
  <si>
    <t>NR/2024/19432/A/22396</t>
  </si>
  <si>
    <t>NR/2024/20212/A/22204</t>
  </si>
  <si>
    <t>SIMHAPURI</t>
  </si>
  <si>
    <t>NR/2024/19760/A/21959</t>
  </si>
  <si>
    <t>NR/2024/19355/A/22431</t>
  </si>
  <si>
    <t>NR/2024/19791/A/22335</t>
  </si>
  <si>
    <t>NR/2024/20109/A/22430</t>
  </si>
  <si>
    <t>NR/2024/20141/A/22200</t>
  </si>
  <si>
    <t>NR/19062024/19062024/IEX_240618_01171</t>
  </si>
  <si>
    <t>NR/01062024/30062024/1000011034-ACBL-BRPL</t>
  </si>
  <si>
    <t>MPL</t>
  </si>
  <si>
    <t>NR/01102023/23072042/L_NR_2012_04</t>
  </si>
  <si>
    <t>NR/01062024/30062024/R2</t>
  </si>
  <si>
    <t>NR/01062024/30062024/IEPL01</t>
  </si>
  <si>
    <t>SBSRPC11PL_BKN</t>
  </si>
  <si>
    <t>NR/01102023/02012046/L_NR_2021_17</t>
  </si>
  <si>
    <t>NR/01062024/30062024/1000011195-SIEL-BRPL(DISCOM)</t>
  </si>
  <si>
    <t>NR/01062024/30062024/JPL-BRPL(PTC)GNA</t>
  </si>
  <si>
    <t>DELHI</t>
  </si>
  <si>
    <t>NR/01102023/25122043/GNA_MEJA_DELHI</t>
  </si>
  <si>
    <t>JITPL</t>
  </si>
  <si>
    <t xml:space="preserve">NR/01062024/30062024/NDMC/D-46/EE(Power)/2024 </t>
  </si>
  <si>
    <t>NR/01062024/30062024/IIPL/(JPL(TM)-BRPL)/BRPLT-169/24-25/1</t>
  </si>
  <si>
    <t>NR/19062024/19062024/1000011387-GOHP-BRPL(DISCOM)</t>
  </si>
  <si>
    <t>NR/01062024/30062024/8588/OAN/GMRETL/GPHHPPL-BRPL</t>
  </si>
  <si>
    <t>NR/01062024/30062024/1000011017-PPGCL-BRPL</t>
  </si>
  <si>
    <t>KWHEP</t>
  </si>
  <si>
    <t>NR/16062024/30062024/1000011196-KWHPS-BRPL(DISCOM)</t>
  </si>
  <si>
    <t>Arunachal_Ben</t>
  </si>
  <si>
    <t>NR/01062024/30062024/APPCPL/180/F25/GNA/12300</t>
  </si>
  <si>
    <t>CHANJUII</t>
  </si>
  <si>
    <t>NR/01042024/30062024/NOC/HPSLDC/NR/2024/41758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</si>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</sst>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285</v>
          </cell>
          <cell r="C53">
            <v>0</v>
          </cell>
          <cell r="D53">
            <v>0</v>
          </cell>
          <cell r="E53">
            <v>0</v>
          </cell>
          <cell r="H53">
            <v>285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285</v>
          </cell>
          <cell r="C54">
            <v>0</v>
          </cell>
          <cell r="D54">
            <v>0</v>
          </cell>
          <cell r="E54">
            <v>0</v>
          </cell>
          <cell r="H54">
            <v>285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282</v>
          </cell>
          <cell r="C65">
            <v>0</v>
          </cell>
          <cell r="D65">
            <v>0</v>
          </cell>
          <cell r="E65">
            <v>0</v>
          </cell>
          <cell r="H65">
            <v>282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282</v>
          </cell>
          <cell r="C66">
            <v>0</v>
          </cell>
          <cell r="D66">
            <v>0</v>
          </cell>
          <cell r="E66">
            <v>0</v>
          </cell>
          <cell r="H66">
            <v>282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282</v>
          </cell>
          <cell r="C67">
            <v>0</v>
          </cell>
          <cell r="D67">
            <v>0</v>
          </cell>
          <cell r="E67">
            <v>0</v>
          </cell>
          <cell r="H67">
            <v>282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282</v>
          </cell>
          <cell r="C68">
            <v>0</v>
          </cell>
          <cell r="D68">
            <v>0</v>
          </cell>
          <cell r="E68">
            <v>0</v>
          </cell>
          <cell r="H68">
            <v>282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282</v>
          </cell>
          <cell r="C69">
            <v>0</v>
          </cell>
          <cell r="D69">
            <v>0</v>
          </cell>
          <cell r="E69">
            <v>0</v>
          </cell>
          <cell r="H69">
            <v>282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282</v>
          </cell>
          <cell r="C70">
            <v>0</v>
          </cell>
          <cell r="D70">
            <v>0</v>
          </cell>
          <cell r="E70">
            <v>0</v>
          </cell>
          <cell r="H70">
            <v>282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282</v>
          </cell>
          <cell r="C71">
            <v>0</v>
          </cell>
          <cell r="D71">
            <v>0</v>
          </cell>
          <cell r="E71">
            <v>0</v>
          </cell>
          <cell r="H71">
            <v>282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282</v>
          </cell>
          <cell r="C72">
            <v>0</v>
          </cell>
          <cell r="D72">
            <v>0</v>
          </cell>
          <cell r="E72">
            <v>0</v>
          </cell>
          <cell r="H72">
            <v>282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282</v>
          </cell>
          <cell r="C73">
            <v>0</v>
          </cell>
          <cell r="D73">
            <v>0</v>
          </cell>
          <cell r="E73">
            <v>0</v>
          </cell>
          <cell r="H73">
            <v>282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282</v>
          </cell>
          <cell r="C74">
            <v>0</v>
          </cell>
          <cell r="D74">
            <v>0</v>
          </cell>
          <cell r="E74">
            <v>0</v>
          </cell>
          <cell r="H74">
            <v>282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282</v>
          </cell>
          <cell r="C75">
            <v>0</v>
          </cell>
          <cell r="D75">
            <v>0</v>
          </cell>
          <cell r="E75">
            <v>0</v>
          </cell>
          <cell r="H75">
            <v>282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282</v>
          </cell>
          <cell r="C76">
            <v>0</v>
          </cell>
          <cell r="D76">
            <v>0</v>
          </cell>
          <cell r="E76">
            <v>0</v>
          </cell>
          <cell r="H76">
            <v>282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282</v>
          </cell>
          <cell r="C77">
            <v>0</v>
          </cell>
          <cell r="D77">
            <v>0</v>
          </cell>
          <cell r="E77">
            <v>0</v>
          </cell>
          <cell r="H77">
            <v>282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282</v>
          </cell>
          <cell r="C78">
            <v>0</v>
          </cell>
          <cell r="D78">
            <v>0</v>
          </cell>
          <cell r="E78">
            <v>0</v>
          </cell>
          <cell r="H78">
            <v>282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282</v>
          </cell>
          <cell r="C79">
            <v>0</v>
          </cell>
          <cell r="D79">
            <v>0</v>
          </cell>
          <cell r="E79">
            <v>0</v>
          </cell>
          <cell r="H79">
            <v>282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282</v>
          </cell>
          <cell r="C80">
            <v>0</v>
          </cell>
          <cell r="D80">
            <v>0</v>
          </cell>
          <cell r="E80">
            <v>0</v>
          </cell>
          <cell r="H80">
            <v>282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282</v>
          </cell>
          <cell r="C81">
            <v>0</v>
          </cell>
          <cell r="D81">
            <v>0</v>
          </cell>
          <cell r="E81">
            <v>0</v>
          </cell>
          <cell r="H81">
            <v>282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282</v>
          </cell>
          <cell r="C82">
            <v>0</v>
          </cell>
          <cell r="D82">
            <v>0</v>
          </cell>
          <cell r="E82">
            <v>0</v>
          </cell>
          <cell r="H82">
            <v>282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288</v>
          </cell>
          <cell r="C90">
            <v>0</v>
          </cell>
          <cell r="D90">
            <v>0</v>
          </cell>
          <cell r="E90">
            <v>0</v>
          </cell>
          <cell r="H90">
            <v>288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288</v>
          </cell>
          <cell r="C91">
            <v>0</v>
          </cell>
          <cell r="D91">
            <v>0</v>
          </cell>
          <cell r="E91">
            <v>0</v>
          </cell>
          <cell r="H91">
            <v>288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288</v>
          </cell>
          <cell r="C92">
            <v>0</v>
          </cell>
          <cell r="D92">
            <v>0</v>
          </cell>
          <cell r="E92">
            <v>0</v>
          </cell>
          <cell r="H92">
            <v>288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288</v>
          </cell>
          <cell r="C93">
            <v>0</v>
          </cell>
          <cell r="D93">
            <v>0</v>
          </cell>
          <cell r="E93">
            <v>0</v>
          </cell>
          <cell r="H93">
            <v>288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38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38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38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38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38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38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38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38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38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38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38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38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38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38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38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38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38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38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38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38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38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38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38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38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38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38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38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38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38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38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38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38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38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38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38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38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38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38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38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38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38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38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38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38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38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38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38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38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38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38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38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38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38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38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38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38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38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38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38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38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38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38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38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38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38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38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38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38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38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38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38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38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38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38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38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38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38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38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38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38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38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38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38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38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38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38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38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38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38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38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38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38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38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38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38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38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570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570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570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570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570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570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570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570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570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570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570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570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570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570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570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570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570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570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570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570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580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580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580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580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580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580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580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580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473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423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580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423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580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580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580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560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423.32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560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423.32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560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423.32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560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423.32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560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423.32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560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423.32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560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423.32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560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423.32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560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423.32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560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423.32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560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423.32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560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423.32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423.32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423.32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423.32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423.32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423.32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423.32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423.32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423.32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423.32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423.32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423.32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423.32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455.32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455.32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455.32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455.32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445.32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445.32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445.32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494.32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560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560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560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545.32000000000005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445.32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445.32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445.32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445.32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445.32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445.32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445.32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513.32000000000005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475.32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560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560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560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560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622.42999999999995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622.42999999999995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622.42999999999995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692.43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692.43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692.43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692.43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692.43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692.43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692.43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692.43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312</v>
      </c>
    </row>
    <row r="9" spans="1:3">
      <c r="A9" s="46" t="s">
        <v>447</v>
      </c>
      <c r="B9" s="205">
        <v>45462.981296296297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27.05</v>
      </c>
      <c r="C3" s="202">
        <v>27.05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11.285260000000001</v>
      </c>
      <c r="J3" s="21">
        <f>C3*E3/100</f>
        <v>6.310765</v>
      </c>
      <c r="K3" s="21">
        <f>C3*F3/100</f>
        <v>8.1393450000000005</v>
      </c>
      <c r="L3" s="21">
        <f>C3*G3/100</f>
        <v>1.3146300000000002</v>
      </c>
      <c r="M3" s="155">
        <f>SUM(I3:L3)</f>
        <v>27.050000000000004</v>
      </c>
      <c r="N3" s="22"/>
      <c r="P3" s="37">
        <f t="shared" ref="P3:P34" si="1">I3</f>
        <v>11.285260000000001</v>
      </c>
      <c r="Q3" s="37">
        <f t="shared" ref="Q3:Q34" si="2">J3</f>
        <v>6.310765</v>
      </c>
      <c r="R3" s="37">
        <f t="shared" ref="R3:R34" si="3">K3</f>
        <v>8.1393450000000005</v>
      </c>
      <c r="S3" s="37">
        <f t="shared" ref="S3:S34" si="4">L3</f>
        <v>1.3146300000000002</v>
      </c>
      <c r="T3" s="37">
        <f>SUM(P3:S3)</f>
        <v>27.050000000000004</v>
      </c>
    </row>
    <row r="4" spans="1:20">
      <c r="A4" s="8" t="s">
        <v>46</v>
      </c>
      <c r="B4" s="202">
        <v>27.05</v>
      </c>
      <c r="C4" s="202">
        <v>27.05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11.285260000000001</v>
      </c>
      <c r="J4" s="21">
        <f t="shared" ref="J4:J67" si="6">C4*E4/100</f>
        <v>6.310765</v>
      </c>
      <c r="K4" s="21">
        <f t="shared" ref="K4:K67" si="7">C4*F4/100</f>
        <v>8.1393450000000005</v>
      </c>
      <c r="L4" s="21">
        <f t="shared" ref="L4:L67" si="8">C4*G4/100</f>
        <v>1.3146300000000002</v>
      </c>
      <c r="M4" s="156">
        <f t="shared" ref="M4:M67" si="9">SUM(I4:L4)</f>
        <v>27.050000000000004</v>
      </c>
      <c r="N4" s="22"/>
      <c r="P4" s="37">
        <f t="shared" si="1"/>
        <v>11.285260000000001</v>
      </c>
      <c r="Q4" s="37">
        <f t="shared" si="2"/>
        <v>6.310765</v>
      </c>
      <c r="R4" s="37">
        <f t="shared" si="3"/>
        <v>8.1393450000000005</v>
      </c>
      <c r="S4" s="37">
        <f t="shared" si="4"/>
        <v>1.3146300000000002</v>
      </c>
      <c r="T4" s="37">
        <f t="shared" ref="T4:T67" si="10">SUM(P4:S4)</f>
        <v>27.050000000000004</v>
      </c>
    </row>
    <row r="5" spans="1:20">
      <c r="A5" s="8" t="s">
        <v>47</v>
      </c>
      <c r="B5" s="202">
        <v>27.05</v>
      </c>
      <c r="C5" s="202">
        <v>27.05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11.285260000000001</v>
      </c>
      <c r="J5" s="21">
        <f t="shared" si="6"/>
        <v>6.310765</v>
      </c>
      <c r="K5" s="21">
        <f t="shared" si="7"/>
        <v>8.1393450000000005</v>
      </c>
      <c r="L5" s="21">
        <f t="shared" si="8"/>
        <v>1.3146300000000002</v>
      </c>
      <c r="M5" s="156">
        <f t="shared" si="9"/>
        <v>27.050000000000004</v>
      </c>
      <c r="N5" s="22"/>
      <c r="P5" s="37">
        <f t="shared" si="1"/>
        <v>11.285260000000001</v>
      </c>
      <c r="Q5" s="37">
        <f t="shared" si="2"/>
        <v>6.310765</v>
      </c>
      <c r="R5" s="37">
        <f t="shared" si="3"/>
        <v>8.1393450000000005</v>
      </c>
      <c r="S5" s="37">
        <f t="shared" si="4"/>
        <v>1.3146300000000002</v>
      </c>
      <c r="T5" s="37">
        <f t="shared" si="10"/>
        <v>27.050000000000004</v>
      </c>
    </row>
    <row r="6" spans="1:20">
      <c r="A6" s="8" t="s">
        <v>48</v>
      </c>
      <c r="B6" s="202">
        <v>27.05</v>
      </c>
      <c r="C6" s="202">
        <v>27.05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11.285260000000001</v>
      </c>
      <c r="J6" s="21">
        <f t="shared" si="6"/>
        <v>6.310765</v>
      </c>
      <c r="K6" s="21">
        <f t="shared" si="7"/>
        <v>8.1393450000000005</v>
      </c>
      <c r="L6" s="21">
        <f t="shared" si="8"/>
        <v>1.3146300000000002</v>
      </c>
      <c r="M6" s="156">
        <f t="shared" si="9"/>
        <v>27.050000000000004</v>
      </c>
      <c r="N6" s="22"/>
      <c r="P6" s="37">
        <f t="shared" si="1"/>
        <v>11.285260000000001</v>
      </c>
      <c r="Q6" s="37">
        <f t="shared" si="2"/>
        <v>6.310765</v>
      </c>
      <c r="R6" s="37">
        <f t="shared" si="3"/>
        <v>8.1393450000000005</v>
      </c>
      <c r="S6" s="37">
        <f t="shared" si="4"/>
        <v>1.3146300000000002</v>
      </c>
      <c r="T6" s="37">
        <f t="shared" si="10"/>
        <v>27.050000000000004</v>
      </c>
    </row>
    <row r="7" spans="1:20">
      <c r="A7" s="8" t="s">
        <v>49</v>
      </c>
      <c r="B7" s="202">
        <v>27.05</v>
      </c>
      <c r="C7" s="202">
        <v>27.05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11.285260000000001</v>
      </c>
      <c r="J7" s="21">
        <f t="shared" si="6"/>
        <v>6.310765</v>
      </c>
      <c r="K7" s="21">
        <f t="shared" si="7"/>
        <v>8.1393450000000005</v>
      </c>
      <c r="L7" s="21">
        <f t="shared" si="8"/>
        <v>1.3146300000000002</v>
      </c>
      <c r="M7" s="156">
        <f t="shared" si="9"/>
        <v>27.050000000000004</v>
      </c>
      <c r="N7" s="22"/>
      <c r="P7" s="37">
        <f t="shared" si="1"/>
        <v>11.285260000000001</v>
      </c>
      <c r="Q7" s="37">
        <f t="shared" si="2"/>
        <v>6.310765</v>
      </c>
      <c r="R7" s="37">
        <f t="shared" si="3"/>
        <v>8.1393450000000005</v>
      </c>
      <c r="S7" s="37">
        <f t="shared" si="4"/>
        <v>1.3146300000000002</v>
      </c>
      <c r="T7" s="37">
        <f t="shared" si="10"/>
        <v>27.050000000000004</v>
      </c>
    </row>
    <row r="8" spans="1:20">
      <c r="A8" s="8" t="s">
        <v>50</v>
      </c>
      <c r="B8" s="202">
        <v>27.05</v>
      </c>
      <c r="C8" s="202">
        <v>27.05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11.285260000000001</v>
      </c>
      <c r="J8" s="21">
        <f t="shared" si="6"/>
        <v>6.310765</v>
      </c>
      <c r="K8" s="21">
        <f t="shared" si="7"/>
        <v>8.1393450000000005</v>
      </c>
      <c r="L8" s="21">
        <f t="shared" si="8"/>
        <v>1.3146300000000002</v>
      </c>
      <c r="M8" s="156">
        <f t="shared" si="9"/>
        <v>27.050000000000004</v>
      </c>
      <c r="N8" s="22"/>
      <c r="P8" s="37">
        <f t="shared" si="1"/>
        <v>11.285260000000001</v>
      </c>
      <c r="Q8" s="37">
        <f t="shared" si="2"/>
        <v>6.310765</v>
      </c>
      <c r="R8" s="37">
        <f t="shared" si="3"/>
        <v>8.1393450000000005</v>
      </c>
      <c r="S8" s="37">
        <f t="shared" si="4"/>
        <v>1.3146300000000002</v>
      </c>
      <c r="T8" s="37">
        <f t="shared" si="10"/>
        <v>27.050000000000004</v>
      </c>
    </row>
    <row r="9" spans="1:20">
      <c r="A9" s="8" t="s">
        <v>51</v>
      </c>
      <c r="B9" s="202">
        <v>27.05</v>
      </c>
      <c r="C9" s="202">
        <v>27.05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11.285260000000001</v>
      </c>
      <c r="J9" s="21">
        <f t="shared" si="6"/>
        <v>6.310765</v>
      </c>
      <c r="K9" s="21">
        <f t="shared" si="7"/>
        <v>8.1393450000000005</v>
      </c>
      <c r="L9" s="21">
        <f t="shared" si="8"/>
        <v>1.3146300000000002</v>
      </c>
      <c r="M9" s="156">
        <f t="shared" si="9"/>
        <v>27.050000000000004</v>
      </c>
      <c r="N9" s="22"/>
      <c r="P9" s="37">
        <f t="shared" si="1"/>
        <v>11.285260000000001</v>
      </c>
      <c r="Q9" s="37">
        <f t="shared" si="2"/>
        <v>6.310765</v>
      </c>
      <c r="R9" s="37">
        <f t="shared" si="3"/>
        <v>8.1393450000000005</v>
      </c>
      <c r="S9" s="37">
        <f t="shared" si="4"/>
        <v>1.3146300000000002</v>
      </c>
      <c r="T9" s="37">
        <f t="shared" si="10"/>
        <v>27.050000000000004</v>
      </c>
    </row>
    <row r="10" spans="1:20">
      <c r="A10" s="8" t="s">
        <v>52</v>
      </c>
      <c r="B10" s="202">
        <v>27.05</v>
      </c>
      <c r="C10" s="202">
        <v>27.05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11.285260000000001</v>
      </c>
      <c r="J10" s="21">
        <f t="shared" si="6"/>
        <v>6.310765</v>
      </c>
      <c r="K10" s="21">
        <f t="shared" si="7"/>
        <v>8.1393450000000005</v>
      </c>
      <c r="L10" s="21">
        <f t="shared" si="8"/>
        <v>1.3146300000000002</v>
      </c>
      <c r="M10" s="156">
        <f t="shared" si="9"/>
        <v>27.050000000000004</v>
      </c>
      <c r="N10" s="22"/>
      <c r="P10" s="37">
        <f t="shared" si="1"/>
        <v>11.285260000000001</v>
      </c>
      <c r="Q10" s="37">
        <f t="shared" si="2"/>
        <v>6.310765</v>
      </c>
      <c r="R10" s="37">
        <f t="shared" si="3"/>
        <v>8.1393450000000005</v>
      </c>
      <c r="S10" s="37">
        <f t="shared" si="4"/>
        <v>1.3146300000000002</v>
      </c>
      <c r="T10" s="37">
        <f t="shared" si="10"/>
        <v>27.050000000000004</v>
      </c>
    </row>
    <row r="11" spans="1:20">
      <c r="A11" s="8" t="s">
        <v>53</v>
      </c>
      <c r="B11" s="202">
        <v>27.05</v>
      </c>
      <c r="C11" s="202">
        <v>27.05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11.285260000000001</v>
      </c>
      <c r="J11" s="21">
        <f t="shared" si="6"/>
        <v>6.310765</v>
      </c>
      <c r="K11" s="21">
        <f t="shared" si="7"/>
        <v>8.1393450000000005</v>
      </c>
      <c r="L11" s="21">
        <f t="shared" si="8"/>
        <v>1.3146300000000002</v>
      </c>
      <c r="M11" s="156">
        <f t="shared" si="9"/>
        <v>27.050000000000004</v>
      </c>
      <c r="N11" s="22"/>
      <c r="P11" s="37">
        <f t="shared" si="1"/>
        <v>11.285260000000001</v>
      </c>
      <c r="Q11" s="37">
        <f t="shared" si="2"/>
        <v>6.310765</v>
      </c>
      <c r="R11" s="37">
        <f t="shared" si="3"/>
        <v>8.1393450000000005</v>
      </c>
      <c r="S11" s="37">
        <f t="shared" si="4"/>
        <v>1.3146300000000002</v>
      </c>
      <c r="T11" s="37">
        <f t="shared" si="10"/>
        <v>27.050000000000004</v>
      </c>
    </row>
    <row r="12" spans="1:20">
      <c r="A12" s="8" t="s">
        <v>54</v>
      </c>
      <c r="B12" s="202">
        <v>27.05</v>
      </c>
      <c r="C12" s="202">
        <v>27.05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11.285260000000001</v>
      </c>
      <c r="J12" s="21">
        <f t="shared" si="6"/>
        <v>6.310765</v>
      </c>
      <c r="K12" s="21">
        <f t="shared" si="7"/>
        <v>8.1393450000000005</v>
      </c>
      <c r="L12" s="21">
        <f t="shared" si="8"/>
        <v>1.3146300000000002</v>
      </c>
      <c r="M12" s="156">
        <f t="shared" si="9"/>
        <v>27.050000000000004</v>
      </c>
      <c r="N12" s="22"/>
      <c r="P12" s="37">
        <f t="shared" si="1"/>
        <v>11.285260000000001</v>
      </c>
      <c r="Q12" s="37">
        <f t="shared" si="2"/>
        <v>6.310765</v>
      </c>
      <c r="R12" s="37">
        <f t="shared" si="3"/>
        <v>8.1393450000000005</v>
      </c>
      <c r="S12" s="37">
        <f t="shared" si="4"/>
        <v>1.3146300000000002</v>
      </c>
      <c r="T12" s="37">
        <f t="shared" si="10"/>
        <v>27.050000000000004</v>
      </c>
    </row>
    <row r="13" spans="1:20">
      <c r="A13" s="8" t="s">
        <v>55</v>
      </c>
      <c r="B13" s="202">
        <v>27.05</v>
      </c>
      <c r="C13" s="202">
        <v>27.05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11.285260000000001</v>
      </c>
      <c r="J13" s="21">
        <f t="shared" si="6"/>
        <v>6.310765</v>
      </c>
      <c r="K13" s="21">
        <f t="shared" si="7"/>
        <v>8.1393450000000005</v>
      </c>
      <c r="L13" s="21">
        <f t="shared" si="8"/>
        <v>1.3146300000000002</v>
      </c>
      <c r="M13" s="156">
        <f t="shared" si="9"/>
        <v>27.050000000000004</v>
      </c>
      <c r="N13" s="22"/>
      <c r="P13" s="37">
        <f t="shared" si="1"/>
        <v>11.285260000000001</v>
      </c>
      <c r="Q13" s="37">
        <f t="shared" si="2"/>
        <v>6.310765</v>
      </c>
      <c r="R13" s="37">
        <f t="shared" si="3"/>
        <v>8.1393450000000005</v>
      </c>
      <c r="S13" s="37">
        <f t="shared" si="4"/>
        <v>1.3146300000000002</v>
      </c>
      <c r="T13" s="37">
        <f t="shared" si="10"/>
        <v>27.050000000000004</v>
      </c>
    </row>
    <row r="14" spans="1:20">
      <c r="A14" s="8" t="s">
        <v>56</v>
      </c>
      <c r="B14" s="202">
        <v>27.05</v>
      </c>
      <c r="C14" s="202">
        <v>27.05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11.285260000000001</v>
      </c>
      <c r="J14" s="21">
        <f t="shared" si="6"/>
        <v>6.310765</v>
      </c>
      <c r="K14" s="21">
        <f t="shared" si="7"/>
        <v>8.1393450000000005</v>
      </c>
      <c r="L14" s="21">
        <f t="shared" si="8"/>
        <v>1.3146300000000002</v>
      </c>
      <c r="M14" s="156">
        <f t="shared" si="9"/>
        <v>27.050000000000004</v>
      </c>
      <c r="N14" s="22"/>
      <c r="P14" s="37">
        <f t="shared" si="1"/>
        <v>11.285260000000001</v>
      </c>
      <c r="Q14" s="37">
        <f t="shared" si="2"/>
        <v>6.310765</v>
      </c>
      <c r="R14" s="37">
        <f t="shared" si="3"/>
        <v>8.1393450000000005</v>
      </c>
      <c r="S14" s="37">
        <f t="shared" si="4"/>
        <v>1.3146300000000002</v>
      </c>
      <c r="T14" s="37">
        <f t="shared" si="10"/>
        <v>27.050000000000004</v>
      </c>
    </row>
    <row r="15" spans="1:20">
      <c r="A15" s="8" t="s">
        <v>57</v>
      </c>
      <c r="B15" s="202">
        <v>27.05</v>
      </c>
      <c r="C15" s="202">
        <v>27.05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11.285260000000001</v>
      </c>
      <c r="J15" s="21">
        <f t="shared" si="6"/>
        <v>6.310765</v>
      </c>
      <c r="K15" s="21">
        <f t="shared" si="7"/>
        <v>8.1393450000000005</v>
      </c>
      <c r="L15" s="21">
        <f t="shared" si="8"/>
        <v>1.3146300000000002</v>
      </c>
      <c r="M15" s="156">
        <f t="shared" si="9"/>
        <v>27.050000000000004</v>
      </c>
      <c r="N15" s="22"/>
      <c r="P15" s="37">
        <f t="shared" si="1"/>
        <v>11.285260000000001</v>
      </c>
      <c r="Q15" s="37">
        <f t="shared" si="2"/>
        <v>6.310765</v>
      </c>
      <c r="R15" s="37">
        <f t="shared" si="3"/>
        <v>8.1393450000000005</v>
      </c>
      <c r="S15" s="37">
        <f t="shared" si="4"/>
        <v>1.3146300000000002</v>
      </c>
      <c r="T15" s="37">
        <f t="shared" si="10"/>
        <v>27.050000000000004</v>
      </c>
    </row>
    <row r="16" spans="1:20">
      <c r="A16" s="8" t="s">
        <v>58</v>
      </c>
      <c r="B16" s="202">
        <v>27.05</v>
      </c>
      <c r="C16" s="202">
        <v>27.05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11.285260000000001</v>
      </c>
      <c r="J16" s="21">
        <f t="shared" si="6"/>
        <v>6.310765</v>
      </c>
      <c r="K16" s="21">
        <f t="shared" si="7"/>
        <v>8.1393450000000005</v>
      </c>
      <c r="L16" s="21">
        <f t="shared" si="8"/>
        <v>1.3146300000000002</v>
      </c>
      <c r="M16" s="156">
        <f t="shared" si="9"/>
        <v>27.050000000000004</v>
      </c>
      <c r="N16" s="22"/>
      <c r="P16" s="37">
        <f t="shared" si="1"/>
        <v>11.285260000000001</v>
      </c>
      <c r="Q16" s="37">
        <f t="shared" si="2"/>
        <v>6.310765</v>
      </c>
      <c r="R16" s="37">
        <f t="shared" si="3"/>
        <v>8.1393450000000005</v>
      </c>
      <c r="S16" s="37">
        <f t="shared" si="4"/>
        <v>1.3146300000000002</v>
      </c>
      <c r="T16" s="37">
        <f t="shared" si="10"/>
        <v>27.050000000000004</v>
      </c>
    </row>
    <row r="17" spans="1:20">
      <c r="A17" s="8" t="s">
        <v>59</v>
      </c>
      <c r="B17" s="202">
        <v>27.05</v>
      </c>
      <c r="C17" s="202">
        <v>27.05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11.285260000000001</v>
      </c>
      <c r="J17" s="21">
        <f t="shared" si="6"/>
        <v>6.310765</v>
      </c>
      <c r="K17" s="21">
        <f t="shared" si="7"/>
        <v>8.1393450000000005</v>
      </c>
      <c r="L17" s="21">
        <f t="shared" si="8"/>
        <v>1.3146300000000002</v>
      </c>
      <c r="M17" s="156">
        <f t="shared" si="9"/>
        <v>27.050000000000004</v>
      </c>
      <c r="N17" s="22"/>
      <c r="P17" s="37">
        <f t="shared" si="1"/>
        <v>11.285260000000001</v>
      </c>
      <c r="Q17" s="37">
        <f t="shared" si="2"/>
        <v>6.310765</v>
      </c>
      <c r="R17" s="37">
        <f t="shared" si="3"/>
        <v>8.1393450000000005</v>
      </c>
      <c r="S17" s="37">
        <f t="shared" si="4"/>
        <v>1.3146300000000002</v>
      </c>
      <c r="T17" s="37">
        <f t="shared" si="10"/>
        <v>27.050000000000004</v>
      </c>
    </row>
    <row r="18" spans="1:20">
      <c r="A18" s="8" t="s">
        <v>60</v>
      </c>
      <c r="B18" s="202">
        <v>27.05</v>
      </c>
      <c r="C18" s="202">
        <v>27.05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11.285260000000001</v>
      </c>
      <c r="J18" s="21">
        <f t="shared" si="6"/>
        <v>6.310765</v>
      </c>
      <c r="K18" s="21">
        <f t="shared" si="7"/>
        <v>8.1393450000000005</v>
      </c>
      <c r="L18" s="21">
        <f t="shared" si="8"/>
        <v>1.3146300000000002</v>
      </c>
      <c r="M18" s="156">
        <f t="shared" si="9"/>
        <v>27.050000000000004</v>
      </c>
      <c r="N18" s="22"/>
      <c r="P18" s="37">
        <f t="shared" si="1"/>
        <v>11.285260000000001</v>
      </c>
      <c r="Q18" s="37">
        <f t="shared" si="2"/>
        <v>6.310765</v>
      </c>
      <c r="R18" s="37">
        <f t="shared" si="3"/>
        <v>8.1393450000000005</v>
      </c>
      <c r="S18" s="37">
        <f t="shared" si="4"/>
        <v>1.3146300000000002</v>
      </c>
      <c r="T18" s="37">
        <f t="shared" si="10"/>
        <v>27.050000000000004</v>
      </c>
    </row>
    <row r="19" spans="1:20">
      <c r="A19" s="8" t="s">
        <v>61</v>
      </c>
      <c r="B19" s="202">
        <v>27.05</v>
      </c>
      <c r="C19" s="202">
        <v>27.05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11.285260000000001</v>
      </c>
      <c r="J19" s="21">
        <f t="shared" si="6"/>
        <v>6.310765</v>
      </c>
      <c r="K19" s="21">
        <f t="shared" si="7"/>
        <v>8.1393450000000005</v>
      </c>
      <c r="L19" s="21">
        <f t="shared" si="8"/>
        <v>1.3146300000000002</v>
      </c>
      <c r="M19" s="156">
        <f t="shared" si="9"/>
        <v>27.050000000000004</v>
      </c>
      <c r="N19" s="22"/>
      <c r="P19" s="37">
        <f t="shared" si="1"/>
        <v>11.285260000000001</v>
      </c>
      <c r="Q19" s="37">
        <f t="shared" si="2"/>
        <v>6.310765</v>
      </c>
      <c r="R19" s="37">
        <f t="shared" si="3"/>
        <v>8.1393450000000005</v>
      </c>
      <c r="S19" s="37">
        <f t="shared" si="4"/>
        <v>1.3146300000000002</v>
      </c>
      <c r="T19" s="37">
        <f t="shared" si="10"/>
        <v>27.050000000000004</v>
      </c>
    </row>
    <row r="20" spans="1:20">
      <c r="A20" s="8" t="s">
        <v>62</v>
      </c>
      <c r="B20" s="202">
        <v>27.05</v>
      </c>
      <c r="C20" s="202">
        <v>27.05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11.285260000000001</v>
      </c>
      <c r="J20" s="21">
        <f t="shared" si="6"/>
        <v>6.310765</v>
      </c>
      <c r="K20" s="21">
        <f t="shared" si="7"/>
        <v>8.1393450000000005</v>
      </c>
      <c r="L20" s="21">
        <f t="shared" si="8"/>
        <v>1.3146300000000002</v>
      </c>
      <c r="M20" s="156">
        <f t="shared" si="9"/>
        <v>27.050000000000004</v>
      </c>
      <c r="N20" s="22"/>
      <c r="P20" s="37">
        <f t="shared" si="1"/>
        <v>11.285260000000001</v>
      </c>
      <c r="Q20" s="37">
        <f t="shared" si="2"/>
        <v>6.310765</v>
      </c>
      <c r="R20" s="37">
        <f t="shared" si="3"/>
        <v>8.1393450000000005</v>
      </c>
      <c r="S20" s="37">
        <f t="shared" si="4"/>
        <v>1.3146300000000002</v>
      </c>
      <c r="T20" s="37">
        <f t="shared" si="10"/>
        <v>27.050000000000004</v>
      </c>
    </row>
    <row r="21" spans="1:20">
      <c r="A21" s="8" t="s">
        <v>63</v>
      </c>
      <c r="B21" s="202">
        <v>27.05</v>
      </c>
      <c r="C21" s="202">
        <v>27.05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11.285260000000001</v>
      </c>
      <c r="J21" s="21">
        <f t="shared" si="6"/>
        <v>6.310765</v>
      </c>
      <c r="K21" s="21">
        <f t="shared" si="7"/>
        <v>8.1393450000000005</v>
      </c>
      <c r="L21" s="21">
        <f t="shared" si="8"/>
        <v>1.3146300000000002</v>
      </c>
      <c r="M21" s="156">
        <f t="shared" si="9"/>
        <v>27.050000000000004</v>
      </c>
      <c r="N21" s="22"/>
      <c r="P21" s="37">
        <f t="shared" si="1"/>
        <v>11.285260000000001</v>
      </c>
      <c r="Q21" s="37">
        <f t="shared" si="2"/>
        <v>6.310765</v>
      </c>
      <c r="R21" s="37">
        <f t="shared" si="3"/>
        <v>8.1393450000000005</v>
      </c>
      <c r="S21" s="37">
        <f t="shared" si="4"/>
        <v>1.3146300000000002</v>
      </c>
      <c r="T21" s="37">
        <f t="shared" si="10"/>
        <v>27.050000000000004</v>
      </c>
    </row>
    <row r="22" spans="1:20">
      <c r="A22" s="8" t="s">
        <v>64</v>
      </c>
      <c r="B22" s="202">
        <v>27.05</v>
      </c>
      <c r="C22" s="202">
        <v>27.05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11.285260000000001</v>
      </c>
      <c r="J22" s="21">
        <f t="shared" si="6"/>
        <v>6.310765</v>
      </c>
      <c r="K22" s="21">
        <f t="shared" si="7"/>
        <v>8.1393450000000005</v>
      </c>
      <c r="L22" s="21">
        <f t="shared" si="8"/>
        <v>1.3146300000000002</v>
      </c>
      <c r="M22" s="156">
        <f t="shared" si="9"/>
        <v>27.050000000000004</v>
      </c>
      <c r="N22" s="22"/>
      <c r="P22" s="37">
        <f t="shared" si="1"/>
        <v>11.285260000000001</v>
      </c>
      <c r="Q22" s="37">
        <f t="shared" si="2"/>
        <v>6.310765</v>
      </c>
      <c r="R22" s="37">
        <f t="shared" si="3"/>
        <v>8.1393450000000005</v>
      </c>
      <c r="S22" s="37">
        <f t="shared" si="4"/>
        <v>1.3146300000000002</v>
      </c>
      <c r="T22" s="37">
        <f t="shared" si="10"/>
        <v>27.050000000000004</v>
      </c>
    </row>
    <row r="23" spans="1:20">
      <c r="A23" s="8" t="s">
        <v>65</v>
      </c>
      <c r="B23" s="202">
        <v>27.05</v>
      </c>
      <c r="C23" s="202">
        <v>27.05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11.285260000000001</v>
      </c>
      <c r="J23" s="21">
        <f t="shared" si="6"/>
        <v>6.310765</v>
      </c>
      <c r="K23" s="21">
        <f t="shared" si="7"/>
        <v>8.1393450000000005</v>
      </c>
      <c r="L23" s="21">
        <f t="shared" si="8"/>
        <v>1.3146300000000002</v>
      </c>
      <c r="M23" s="156">
        <f t="shared" si="9"/>
        <v>27.050000000000004</v>
      </c>
      <c r="N23" s="22"/>
      <c r="P23" s="37">
        <f t="shared" si="1"/>
        <v>11.285260000000001</v>
      </c>
      <c r="Q23" s="37">
        <f t="shared" si="2"/>
        <v>6.310765</v>
      </c>
      <c r="R23" s="37">
        <f t="shared" si="3"/>
        <v>8.1393450000000005</v>
      </c>
      <c r="S23" s="37">
        <f t="shared" si="4"/>
        <v>1.3146300000000002</v>
      </c>
      <c r="T23" s="37">
        <f t="shared" si="10"/>
        <v>27.050000000000004</v>
      </c>
    </row>
    <row r="24" spans="1:20">
      <c r="A24" s="8" t="s">
        <v>66</v>
      </c>
      <c r="B24" s="202">
        <v>27.05</v>
      </c>
      <c r="C24" s="202">
        <v>27.05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11.285260000000001</v>
      </c>
      <c r="J24" s="21">
        <f t="shared" si="6"/>
        <v>6.310765</v>
      </c>
      <c r="K24" s="21">
        <f t="shared" si="7"/>
        <v>8.1393450000000005</v>
      </c>
      <c r="L24" s="21">
        <f t="shared" si="8"/>
        <v>1.3146300000000002</v>
      </c>
      <c r="M24" s="156">
        <f t="shared" si="9"/>
        <v>27.050000000000004</v>
      </c>
      <c r="N24" s="22"/>
      <c r="P24" s="37">
        <f t="shared" si="1"/>
        <v>11.285260000000001</v>
      </c>
      <c r="Q24" s="37">
        <f t="shared" si="2"/>
        <v>6.310765</v>
      </c>
      <c r="R24" s="37">
        <f t="shared" si="3"/>
        <v>8.1393450000000005</v>
      </c>
      <c r="S24" s="37">
        <f t="shared" si="4"/>
        <v>1.3146300000000002</v>
      </c>
      <c r="T24" s="37">
        <f t="shared" si="10"/>
        <v>27.050000000000004</v>
      </c>
    </row>
    <row r="25" spans="1:20">
      <c r="A25" s="8" t="s">
        <v>67</v>
      </c>
      <c r="B25" s="202">
        <v>27.05</v>
      </c>
      <c r="C25" s="202">
        <v>27.05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11.285260000000001</v>
      </c>
      <c r="J25" s="21">
        <f t="shared" si="6"/>
        <v>6.310765</v>
      </c>
      <c r="K25" s="21">
        <f t="shared" si="7"/>
        <v>8.1393450000000005</v>
      </c>
      <c r="L25" s="21">
        <f t="shared" si="8"/>
        <v>1.3146300000000002</v>
      </c>
      <c r="M25" s="156">
        <f t="shared" si="9"/>
        <v>27.050000000000004</v>
      </c>
      <c r="N25" s="22"/>
      <c r="P25" s="37">
        <f t="shared" si="1"/>
        <v>11.285260000000001</v>
      </c>
      <c r="Q25" s="37">
        <f t="shared" si="2"/>
        <v>6.310765</v>
      </c>
      <c r="R25" s="37">
        <f t="shared" si="3"/>
        <v>8.1393450000000005</v>
      </c>
      <c r="S25" s="37">
        <f t="shared" si="4"/>
        <v>1.3146300000000002</v>
      </c>
      <c r="T25" s="37">
        <f t="shared" si="10"/>
        <v>27.050000000000004</v>
      </c>
    </row>
    <row r="26" spans="1:20">
      <c r="A26" s="8" t="s">
        <v>68</v>
      </c>
      <c r="B26" s="202">
        <v>27.05</v>
      </c>
      <c r="C26" s="202">
        <v>27.05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11.285260000000001</v>
      </c>
      <c r="J26" s="21">
        <f t="shared" si="6"/>
        <v>6.310765</v>
      </c>
      <c r="K26" s="21">
        <f t="shared" si="7"/>
        <v>8.1393450000000005</v>
      </c>
      <c r="L26" s="21">
        <f t="shared" si="8"/>
        <v>1.3146300000000002</v>
      </c>
      <c r="M26" s="156">
        <f t="shared" si="9"/>
        <v>27.050000000000004</v>
      </c>
      <c r="N26" s="22"/>
      <c r="P26" s="37">
        <f t="shared" si="1"/>
        <v>11.285260000000001</v>
      </c>
      <c r="Q26" s="37">
        <f t="shared" si="2"/>
        <v>6.310765</v>
      </c>
      <c r="R26" s="37">
        <f t="shared" si="3"/>
        <v>8.1393450000000005</v>
      </c>
      <c r="S26" s="37">
        <f t="shared" si="4"/>
        <v>1.3146300000000002</v>
      </c>
      <c r="T26" s="37">
        <f t="shared" si="10"/>
        <v>27.050000000000004</v>
      </c>
    </row>
    <row r="27" spans="1:20">
      <c r="A27" s="8" t="s">
        <v>69</v>
      </c>
      <c r="B27" s="202">
        <v>27.05</v>
      </c>
      <c r="C27" s="202">
        <v>27.05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11.285260000000001</v>
      </c>
      <c r="J27" s="21">
        <f t="shared" si="6"/>
        <v>6.310765</v>
      </c>
      <c r="K27" s="21">
        <f t="shared" si="7"/>
        <v>8.1393450000000005</v>
      </c>
      <c r="L27" s="21">
        <f t="shared" si="8"/>
        <v>1.3146300000000002</v>
      </c>
      <c r="M27" s="156">
        <f t="shared" si="9"/>
        <v>27.050000000000004</v>
      </c>
      <c r="N27" s="22"/>
      <c r="P27" s="37">
        <f t="shared" si="1"/>
        <v>11.285260000000001</v>
      </c>
      <c r="Q27" s="37">
        <f t="shared" si="2"/>
        <v>6.310765</v>
      </c>
      <c r="R27" s="37">
        <f t="shared" si="3"/>
        <v>8.1393450000000005</v>
      </c>
      <c r="S27" s="37">
        <f t="shared" si="4"/>
        <v>1.3146300000000002</v>
      </c>
      <c r="T27" s="37">
        <f t="shared" si="10"/>
        <v>27.050000000000004</v>
      </c>
    </row>
    <row r="28" spans="1:20">
      <c r="A28" s="8" t="s">
        <v>70</v>
      </c>
      <c r="B28" s="202">
        <v>27.05</v>
      </c>
      <c r="C28" s="202">
        <v>27.05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11.285260000000001</v>
      </c>
      <c r="J28" s="21">
        <f t="shared" si="6"/>
        <v>6.310765</v>
      </c>
      <c r="K28" s="21">
        <f t="shared" si="7"/>
        <v>8.1393450000000005</v>
      </c>
      <c r="L28" s="21">
        <f t="shared" si="8"/>
        <v>1.3146300000000002</v>
      </c>
      <c r="M28" s="156">
        <f t="shared" si="9"/>
        <v>27.050000000000004</v>
      </c>
      <c r="N28" s="22"/>
      <c r="P28" s="37">
        <f t="shared" si="1"/>
        <v>11.285260000000001</v>
      </c>
      <c r="Q28" s="37">
        <f t="shared" si="2"/>
        <v>6.310765</v>
      </c>
      <c r="R28" s="37">
        <f t="shared" si="3"/>
        <v>8.1393450000000005</v>
      </c>
      <c r="S28" s="37">
        <f t="shared" si="4"/>
        <v>1.3146300000000002</v>
      </c>
      <c r="T28" s="37">
        <f t="shared" si="10"/>
        <v>27.050000000000004</v>
      </c>
    </row>
    <row r="29" spans="1:20">
      <c r="A29" s="8" t="s">
        <v>71</v>
      </c>
      <c r="B29" s="202">
        <v>27.05</v>
      </c>
      <c r="C29" s="202">
        <v>27.05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11.285260000000001</v>
      </c>
      <c r="J29" s="21">
        <f t="shared" si="6"/>
        <v>6.310765</v>
      </c>
      <c r="K29" s="21">
        <f t="shared" si="7"/>
        <v>8.1393450000000005</v>
      </c>
      <c r="L29" s="21">
        <f t="shared" si="8"/>
        <v>1.3146300000000002</v>
      </c>
      <c r="M29" s="156">
        <f t="shared" si="9"/>
        <v>27.050000000000004</v>
      </c>
      <c r="N29" s="22"/>
      <c r="P29" s="37">
        <f t="shared" si="1"/>
        <v>11.285260000000001</v>
      </c>
      <c r="Q29" s="37">
        <f t="shared" si="2"/>
        <v>6.310765</v>
      </c>
      <c r="R29" s="37">
        <f t="shared" si="3"/>
        <v>8.1393450000000005</v>
      </c>
      <c r="S29" s="37">
        <f t="shared" si="4"/>
        <v>1.3146300000000002</v>
      </c>
      <c r="T29" s="37">
        <f t="shared" si="10"/>
        <v>27.050000000000004</v>
      </c>
    </row>
    <row r="30" spans="1:20">
      <c r="A30" s="8" t="s">
        <v>72</v>
      </c>
      <c r="B30" s="202">
        <v>27.05</v>
      </c>
      <c r="C30" s="202">
        <v>27.05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11.285260000000001</v>
      </c>
      <c r="J30" s="21">
        <f t="shared" si="6"/>
        <v>6.310765</v>
      </c>
      <c r="K30" s="21">
        <f t="shared" si="7"/>
        <v>8.1393450000000005</v>
      </c>
      <c r="L30" s="21">
        <f t="shared" si="8"/>
        <v>1.3146300000000002</v>
      </c>
      <c r="M30" s="156">
        <f t="shared" si="9"/>
        <v>27.050000000000004</v>
      </c>
      <c r="N30" s="22"/>
      <c r="P30" s="37">
        <f t="shared" si="1"/>
        <v>11.285260000000001</v>
      </c>
      <c r="Q30" s="37">
        <f t="shared" si="2"/>
        <v>6.310765</v>
      </c>
      <c r="R30" s="37">
        <f t="shared" si="3"/>
        <v>8.1393450000000005</v>
      </c>
      <c r="S30" s="37">
        <f t="shared" si="4"/>
        <v>1.3146300000000002</v>
      </c>
      <c r="T30" s="37">
        <f t="shared" si="10"/>
        <v>27.050000000000004</v>
      </c>
    </row>
    <row r="31" spans="1:20">
      <c r="A31" s="8" t="s">
        <v>73</v>
      </c>
      <c r="B31" s="202">
        <v>27.05</v>
      </c>
      <c r="C31" s="202">
        <v>27.05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11.285260000000001</v>
      </c>
      <c r="J31" s="21">
        <f t="shared" si="6"/>
        <v>6.310765</v>
      </c>
      <c r="K31" s="21">
        <f t="shared" si="7"/>
        <v>8.1393450000000005</v>
      </c>
      <c r="L31" s="21">
        <f t="shared" si="8"/>
        <v>1.3146300000000002</v>
      </c>
      <c r="M31" s="156">
        <f t="shared" si="9"/>
        <v>27.050000000000004</v>
      </c>
      <c r="N31" s="22"/>
      <c r="P31" s="37">
        <f t="shared" si="1"/>
        <v>11.285260000000001</v>
      </c>
      <c r="Q31" s="37">
        <f t="shared" si="2"/>
        <v>6.310765</v>
      </c>
      <c r="R31" s="37">
        <f t="shared" si="3"/>
        <v>8.1393450000000005</v>
      </c>
      <c r="S31" s="37">
        <f t="shared" si="4"/>
        <v>1.3146300000000002</v>
      </c>
      <c r="T31" s="37">
        <f t="shared" si="10"/>
        <v>27.050000000000004</v>
      </c>
    </row>
    <row r="32" spans="1:20">
      <c r="A32" s="8" t="s">
        <v>74</v>
      </c>
      <c r="B32" s="202">
        <v>27.05</v>
      </c>
      <c r="C32" s="202">
        <v>27.05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11.285260000000001</v>
      </c>
      <c r="J32" s="21">
        <f t="shared" si="6"/>
        <v>6.310765</v>
      </c>
      <c r="K32" s="21">
        <f t="shared" si="7"/>
        <v>8.1393450000000005</v>
      </c>
      <c r="L32" s="21">
        <f t="shared" si="8"/>
        <v>1.3146300000000002</v>
      </c>
      <c r="M32" s="156">
        <f t="shared" si="9"/>
        <v>27.050000000000004</v>
      </c>
      <c r="N32" s="22"/>
      <c r="P32" s="37">
        <f t="shared" si="1"/>
        <v>11.285260000000001</v>
      </c>
      <c r="Q32" s="37">
        <f t="shared" si="2"/>
        <v>6.310765</v>
      </c>
      <c r="R32" s="37">
        <f t="shared" si="3"/>
        <v>8.1393450000000005</v>
      </c>
      <c r="S32" s="37">
        <f t="shared" si="4"/>
        <v>1.3146300000000002</v>
      </c>
      <c r="T32" s="37">
        <f t="shared" si="10"/>
        <v>27.050000000000004</v>
      </c>
    </row>
    <row r="33" spans="1:20">
      <c r="A33" s="8" t="s">
        <v>75</v>
      </c>
      <c r="B33" s="202">
        <v>27.05</v>
      </c>
      <c r="C33" s="202">
        <v>27.05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11.285260000000001</v>
      </c>
      <c r="J33" s="21">
        <f t="shared" si="6"/>
        <v>6.310765</v>
      </c>
      <c r="K33" s="21">
        <f t="shared" si="7"/>
        <v>8.1393450000000005</v>
      </c>
      <c r="L33" s="21">
        <f t="shared" si="8"/>
        <v>1.3146300000000002</v>
      </c>
      <c r="M33" s="156">
        <f t="shared" si="9"/>
        <v>27.050000000000004</v>
      </c>
      <c r="N33" s="22"/>
      <c r="P33" s="37">
        <f t="shared" si="1"/>
        <v>11.285260000000001</v>
      </c>
      <c r="Q33" s="37">
        <f t="shared" si="2"/>
        <v>6.310765</v>
      </c>
      <c r="R33" s="37">
        <f t="shared" si="3"/>
        <v>8.1393450000000005</v>
      </c>
      <c r="S33" s="37">
        <f t="shared" si="4"/>
        <v>1.3146300000000002</v>
      </c>
      <c r="T33" s="37">
        <f t="shared" si="10"/>
        <v>27.050000000000004</v>
      </c>
    </row>
    <row r="34" spans="1:20">
      <c r="A34" s="8" t="s">
        <v>76</v>
      </c>
      <c r="B34" s="202">
        <v>27.05</v>
      </c>
      <c r="C34" s="202">
        <v>27.05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11.285260000000001</v>
      </c>
      <c r="J34" s="21">
        <f t="shared" si="6"/>
        <v>6.310765</v>
      </c>
      <c r="K34" s="21">
        <f t="shared" si="7"/>
        <v>8.1393450000000005</v>
      </c>
      <c r="L34" s="21">
        <f t="shared" si="8"/>
        <v>1.3146300000000002</v>
      </c>
      <c r="M34" s="156">
        <f t="shared" si="9"/>
        <v>27.050000000000004</v>
      </c>
      <c r="N34" s="22"/>
      <c r="P34" s="37">
        <f t="shared" si="1"/>
        <v>11.285260000000001</v>
      </c>
      <c r="Q34" s="37">
        <f t="shared" si="2"/>
        <v>6.310765</v>
      </c>
      <c r="R34" s="37">
        <f t="shared" si="3"/>
        <v>8.1393450000000005</v>
      </c>
      <c r="S34" s="37">
        <f t="shared" si="4"/>
        <v>1.3146300000000002</v>
      </c>
      <c r="T34" s="37">
        <f t="shared" si="10"/>
        <v>27.050000000000004</v>
      </c>
    </row>
    <row r="35" spans="1:20">
      <c r="A35" s="8" t="s">
        <v>77</v>
      </c>
      <c r="B35" s="202">
        <v>27.05</v>
      </c>
      <c r="C35" s="202">
        <v>27.05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11.285260000000001</v>
      </c>
      <c r="J35" s="21">
        <f t="shared" si="6"/>
        <v>6.310765</v>
      </c>
      <c r="K35" s="21">
        <f t="shared" si="7"/>
        <v>8.1393450000000005</v>
      </c>
      <c r="L35" s="21">
        <f t="shared" si="8"/>
        <v>1.3146300000000002</v>
      </c>
      <c r="M35" s="156">
        <f t="shared" si="9"/>
        <v>27.050000000000004</v>
      </c>
      <c r="N35" s="22"/>
      <c r="P35" s="37">
        <f t="shared" ref="P35:P66" si="12">I35</f>
        <v>11.285260000000001</v>
      </c>
      <c r="Q35" s="37">
        <f t="shared" ref="Q35:Q66" si="13">J35</f>
        <v>6.310765</v>
      </c>
      <c r="R35" s="37">
        <f t="shared" ref="R35:R66" si="14">K35</f>
        <v>8.1393450000000005</v>
      </c>
      <c r="S35" s="37">
        <f t="shared" ref="S35:S66" si="15">L35</f>
        <v>1.3146300000000002</v>
      </c>
      <c r="T35" s="37">
        <f t="shared" si="10"/>
        <v>27.050000000000004</v>
      </c>
    </row>
    <row r="36" spans="1:20">
      <c r="A36" s="8" t="s">
        <v>78</v>
      </c>
      <c r="B36" s="202">
        <v>27.05</v>
      </c>
      <c r="C36" s="202">
        <v>27.05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11.285260000000001</v>
      </c>
      <c r="J36" s="21">
        <f t="shared" si="6"/>
        <v>6.310765</v>
      </c>
      <c r="K36" s="21">
        <f t="shared" si="7"/>
        <v>8.1393450000000005</v>
      </c>
      <c r="L36" s="21">
        <f t="shared" si="8"/>
        <v>1.3146300000000002</v>
      </c>
      <c r="M36" s="156">
        <f t="shared" si="9"/>
        <v>27.050000000000004</v>
      </c>
      <c r="N36" s="22"/>
      <c r="P36" s="37">
        <f t="shared" si="12"/>
        <v>11.285260000000001</v>
      </c>
      <c r="Q36" s="37">
        <f t="shared" si="13"/>
        <v>6.310765</v>
      </c>
      <c r="R36" s="37">
        <f t="shared" si="14"/>
        <v>8.1393450000000005</v>
      </c>
      <c r="S36" s="37">
        <f t="shared" si="15"/>
        <v>1.3146300000000002</v>
      </c>
      <c r="T36" s="37">
        <f t="shared" si="10"/>
        <v>27.050000000000004</v>
      </c>
    </row>
    <row r="37" spans="1:20">
      <c r="A37" s="8" t="s">
        <v>79</v>
      </c>
      <c r="B37" s="202">
        <v>27.05</v>
      </c>
      <c r="C37" s="202">
        <v>27.05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11.285260000000001</v>
      </c>
      <c r="J37" s="21">
        <f t="shared" si="6"/>
        <v>6.310765</v>
      </c>
      <c r="K37" s="21">
        <f t="shared" si="7"/>
        <v>8.1393450000000005</v>
      </c>
      <c r="L37" s="21">
        <f t="shared" si="8"/>
        <v>1.3146300000000002</v>
      </c>
      <c r="M37" s="156">
        <f t="shared" si="9"/>
        <v>27.050000000000004</v>
      </c>
      <c r="N37" s="22"/>
      <c r="P37" s="37">
        <f t="shared" si="12"/>
        <v>11.285260000000001</v>
      </c>
      <c r="Q37" s="37">
        <f t="shared" si="13"/>
        <v>6.310765</v>
      </c>
      <c r="R37" s="37">
        <f t="shared" si="14"/>
        <v>8.1393450000000005</v>
      </c>
      <c r="S37" s="37">
        <f t="shared" si="15"/>
        <v>1.3146300000000002</v>
      </c>
      <c r="T37" s="37">
        <f t="shared" si="10"/>
        <v>27.050000000000004</v>
      </c>
    </row>
    <row r="38" spans="1:20">
      <c r="A38" s="8" t="s">
        <v>80</v>
      </c>
      <c r="B38" s="202">
        <v>27.05</v>
      </c>
      <c r="C38" s="202">
        <v>27.05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11.285260000000001</v>
      </c>
      <c r="J38" s="21">
        <f t="shared" si="6"/>
        <v>6.310765</v>
      </c>
      <c r="K38" s="21">
        <f t="shared" si="7"/>
        <v>8.1393450000000005</v>
      </c>
      <c r="L38" s="21">
        <f t="shared" si="8"/>
        <v>1.3146300000000002</v>
      </c>
      <c r="M38" s="156">
        <f t="shared" si="9"/>
        <v>27.050000000000004</v>
      </c>
      <c r="N38" s="22"/>
      <c r="P38" s="37">
        <f t="shared" si="12"/>
        <v>11.285260000000001</v>
      </c>
      <c r="Q38" s="37">
        <f t="shared" si="13"/>
        <v>6.310765</v>
      </c>
      <c r="R38" s="37">
        <f t="shared" si="14"/>
        <v>8.1393450000000005</v>
      </c>
      <c r="S38" s="37">
        <f t="shared" si="15"/>
        <v>1.3146300000000002</v>
      </c>
      <c r="T38" s="37">
        <f t="shared" si="10"/>
        <v>27.050000000000004</v>
      </c>
    </row>
    <row r="39" spans="1:20">
      <c r="A39" s="8" t="s">
        <v>81</v>
      </c>
      <c r="B39" s="202">
        <v>25.4</v>
      </c>
      <c r="C39" s="202">
        <v>25.4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10.596879999999999</v>
      </c>
      <c r="J39" s="21">
        <f t="shared" si="6"/>
        <v>5.925819999999999</v>
      </c>
      <c r="K39" s="21">
        <f t="shared" si="7"/>
        <v>7.6428599999999998</v>
      </c>
      <c r="L39" s="21">
        <f t="shared" si="8"/>
        <v>1.23444</v>
      </c>
      <c r="M39" s="156">
        <f t="shared" si="9"/>
        <v>25.399999999999995</v>
      </c>
      <c r="N39" s="22"/>
      <c r="P39" s="37">
        <f t="shared" si="12"/>
        <v>10.596879999999999</v>
      </c>
      <c r="Q39" s="37">
        <f t="shared" si="13"/>
        <v>5.925819999999999</v>
      </c>
      <c r="R39" s="37">
        <f t="shared" si="14"/>
        <v>7.6428599999999998</v>
      </c>
      <c r="S39" s="37">
        <f t="shared" si="15"/>
        <v>1.23444</v>
      </c>
      <c r="T39" s="37">
        <f t="shared" si="10"/>
        <v>25.399999999999995</v>
      </c>
    </row>
    <row r="40" spans="1:20">
      <c r="A40" s="8" t="s">
        <v>82</v>
      </c>
      <c r="B40" s="202">
        <v>25.4</v>
      </c>
      <c r="C40" s="202">
        <v>25.4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10.596879999999999</v>
      </c>
      <c r="J40" s="21">
        <f t="shared" si="6"/>
        <v>5.925819999999999</v>
      </c>
      <c r="K40" s="21">
        <f t="shared" si="7"/>
        <v>7.6428599999999998</v>
      </c>
      <c r="L40" s="21">
        <f t="shared" si="8"/>
        <v>1.23444</v>
      </c>
      <c r="M40" s="156">
        <f t="shared" si="9"/>
        <v>25.399999999999995</v>
      </c>
      <c r="N40" s="22"/>
      <c r="P40" s="37">
        <f t="shared" si="12"/>
        <v>10.596879999999999</v>
      </c>
      <c r="Q40" s="37">
        <f t="shared" si="13"/>
        <v>5.925819999999999</v>
      </c>
      <c r="R40" s="37">
        <f t="shared" si="14"/>
        <v>7.6428599999999998</v>
      </c>
      <c r="S40" s="37">
        <f t="shared" si="15"/>
        <v>1.23444</v>
      </c>
      <c r="T40" s="37">
        <f t="shared" si="10"/>
        <v>25.399999999999995</v>
      </c>
    </row>
    <row r="41" spans="1:20">
      <c r="A41" s="8" t="s">
        <v>83</v>
      </c>
      <c r="B41" s="202">
        <v>25.4</v>
      </c>
      <c r="C41" s="202">
        <v>25.4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10.596879999999999</v>
      </c>
      <c r="J41" s="21">
        <f t="shared" si="6"/>
        <v>5.925819999999999</v>
      </c>
      <c r="K41" s="21">
        <f t="shared" si="7"/>
        <v>7.6428599999999998</v>
      </c>
      <c r="L41" s="21">
        <f t="shared" si="8"/>
        <v>1.23444</v>
      </c>
      <c r="M41" s="156">
        <f t="shared" si="9"/>
        <v>25.399999999999995</v>
      </c>
      <c r="N41" s="22"/>
      <c r="P41" s="37">
        <f t="shared" si="12"/>
        <v>10.596879999999999</v>
      </c>
      <c r="Q41" s="37">
        <f t="shared" si="13"/>
        <v>5.925819999999999</v>
      </c>
      <c r="R41" s="37">
        <f t="shared" si="14"/>
        <v>7.6428599999999998</v>
      </c>
      <c r="S41" s="37">
        <f t="shared" si="15"/>
        <v>1.23444</v>
      </c>
      <c r="T41" s="37">
        <f t="shared" si="10"/>
        <v>25.399999999999995</v>
      </c>
    </row>
    <row r="42" spans="1:20">
      <c r="A42" s="8" t="s">
        <v>84</v>
      </c>
      <c r="B42" s="202">
        <v>25.4</v>
      </c>
      <c r="C42" s="202">
        <v>25.4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10.596879999999999</v>
      </c>
      <c r="J42" s="21">
        <f t="shared" si="6"/>
        <v>5.925819999999999</v>
      </c>
      <c r="K42" s="21">
        <f t="shared" si="7"/>
        <v>7.6428599999999998</v>
      </c>
      <c r="L42" s="21">
        <f t="shared" si="8"/>
        <v>1.23444</v>
      </c>
      <c r="M42" s="156">
        <f t="shared" si="9"/>
        <v>25.399999999999995</v>
      </c>
      <c r="N42" s="22"/>
      <c r="P42" s="37">
        <f t="shared" si="12"/>
        <v>10.596879999999999</v>
      </c>
      <c r="Q42" s="37">
        <f t="shared" si="13"/>
        <v>5.925819999999999</v>
      </c>
      <c r="R42" s="37">
        <f t="shared" si="14"/>
        <v>7.6428599999999998</v>
      </c>
      <c r="S42" s="37">
        <f t="shared" si="15"/>
        <v>1.23444</v>
      </c>
      <c r="T42" s="37">
        <f t="shared" si="10"/>
        <v>25.399999999999995</v>
      </c>
    </row>
    <row r="43" spans="1:20">
      <c r="A43" s="8" t="s">
        <v>85</v>
      </c>
      <c r="B43" s="202">
        <v>25.4</v>
      </c>
      <c r="C43" s="202">
        <v>25.4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10.596879999999999</v>
      </c>
      <c r="J43" s="21">
        <f t="shared" si="6"/>
        <v>5.925819999999999</v>
      </c>
      <c r="K43" s="21">
        <f t="shared" si="7"/>
        <v>7.6428599999999998</v>
      </c>
      <c r="L43" s="21">
        <f t="shared" si="8"/>
        <v>1.23444</v>
      </c>
      <c r="M43" s="156">
        <f t="shared" si="9"/>
        <v>25.399999999999995</v>
      </c>
      <c r="N43" s="22"/>
      <c r="P43" s="37">
        <f t="shared" si="12"/>
        <v>10.596879999999999</v>
      </c>
      <c r="Q43" s="37">
        <f t="shared" si="13"/>
        <v>5.925819999999999</v>
      </c>
      <c r="R43" s="37">
        <f t="shared" si="14"/>
        <v>7.6428599999999998</v>
      </c>
      <c r="S43" s="37">
        <f t="shared" si="15"/>
        <v>1.23444</v>
      </c>
      <c r="T43" s="37">
        <f t="shared" si="10"/>
        <v>25.399999999999995</v>
      </c>
    </row>
    <row r="44" spans="1:20">
      <c r="A44" s="8" t="s">
        <v>86</v>
      </c>
      <c r="B44" s="202">
        <v>25.4</v>
      </c>
      <c r="C44" s="202">
        <v>25.4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10.596879999999999</v>
      </c>
      <c r="J44" s="21">
        <f t="shared" si="6"/>
        <v>5.925819999999999</v>
      </c>
      <c r="K44" s="21">
        <f t="shared" si="7"/>
        <v>7.6428599999999998</v>
      </c>
      <c r="L44" s="21">
        <f t="shared" si="8"/>
        <v>1.23444</v>
      </c>
      <c r="M44" s="156">
        <f t="shared" si="9"/>
        <v>25.399999999999995</v>
      </c>
      <c r="N44" s="22"/>
      <c r="P44" s="37">
        <f t="shared" si="12"/>
        <v>10.596879999999999</v>
      </c>
      <c r="Q44" s="37">
        <f t="shared" si="13"/>
        <v>5.925819999999999</v>
      </c>
      <c r="R44" s="37">
        <f t="shared" si="14"/>
        <v>7.6428599999999998</v>
      </c>
      <c r="S44" s="37">
        <f t="shared" si="15"/>
        <v>1.23444</v>
      </c>
      <c r="T44" s="37">
        <f t="shared" si="10"/>
        <v>25.399999999999995</v>
      </c>
    </row>
    <row r="45" spans="1:20">
      <c r="A45" s="8" t="s">
        <v>87</v>
      </c>
      <c r="B45" s="202">
        <v>25.4</v>
      </c>
      <c r="C45" s="202">
        <v>25.4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10.596879999999999</v>
      </c>
      <c r="J45" s="21">
        <f t="shared" si="6"/>
        <v>5.925819999999999</v>
      </c>
      <c r="K45" s="21">
        <f t="shared" si="7"/>
        <v>7.6428599999999998</v>
      </c>
      <c r="L45" s="21">
        <f t="shared" si="8"/>
        <v>1.23444</v>
      </c>
      <c r="M45" s="156">
        <f t="shared" si="9"/>
        <v>25.399999999999995</v>
      </c>
      <c r="N45" s="22"/>
      <c r="P45" s="37">
        <f t="shared" si="12"/>
        <v>10.596879999999999</v>
      </c>
      <c r="Q45" s="37">
        <f t="shared" si="13"/>
        <v>5.925819999999999</v>
      </c>
      <c r="R45" s="37">
        <f t="shared" si="14"/>
        <v>7.6428599999999998</v>
      </c>
      <c r="S45" s="37">
        <f t="shared" si="15"/>
        <v>1.23444</v>
      </c>
      <c r="T45" s="37">
        <f t="shared" si="10"/>
        <v>25.399999999999995</v>
      </c>
    </row>
    <row r="46" spans="1:20">
      <c r="A46" s="8" t="s">
        <v>88</v>
      </c>
      <c r="B46" s="202">
        <v>25.4</v>
      </c>
      <c r="C46" s="202">
        <v>25.4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10.596879999999999</v>
      </c>
      <c r="J46" s="21">
        <f t="shared" si="6"/>
        <v>5.925819999999999</v>
      </c>
      <c r="K46" s="21">
        <f t="shared" si="7"/>
        <v>7.6428599999999998</v>
      </c>
      <c r="L46" s="21">
        <f t="shared" si="8"/>
        <v>1.23444</v>
      </c>
      <c r="M46" s="156">
        <f t="shared" si="9"/>
        <v>25.399999999999995</v>
      </c>
      <c r="N46" s="22"/>
      <c r="P46" s="37">
        <f t="shared" si="12"/>
        <v>10.596879999999999</v>
      </c>
      <c r="Q46" s="37">
        <f t="shared" si="13"/>
        <v>5.925819999999999</v>
      </c>
      <c r="R46" s="37">
        <f t="shared" si="14"/>
        <v>7.6428599999999998</v>
      </c>
      <c r="S46" s="37">
        <f t="shared" si="15"/>
        <v>1.23444</v>
      </c>
      <c r="T46" s="37">
        <f t="shared" si="10"/>
        <v>25.399999999999995</v>
      </c>
    </row>
    <row r="47" spans="1:20">
      <c r="A47" s="8" t="s">
        <v>89</v>
      </c>
      <c r="B47" s="202">
        <v>25.4</v>
      </c>
      <c r="C47" s="202">
        <v>25.4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10.596879999999999</v>
      </c>
      <c r="J47" s="21">
        <f t="shared" si="6"/>
        <v>5.925819999999999</v>
      </c>
      <c r="K47" s="21">
        <f t="shared" si="7"/>
        <v>7.6428599999999998</v>
      </c>
      <c r="L47" s="21">
        <f t="shared" si="8"/>
        <v>1.23444</v>
      </c>
      <c r="M47" s="156">
        <f t="shared" si="9"/>
        <v>25.399999999999995</v>
      </c>
      <c r="N47" s="22"/>
      <c r="P47" s="37">
        <f t="shared" si="12"/>
        <v>10.596879999999999</v>
      </c>
      <c r="Q47" s="37">
        <f t="shared" si="13"/>
        <v>5.925819999999999</v>
      </c>
      <c r="R47" s="37">
        <f t="shared" si="14"/>
        <v>7.6428599999999998</v>
      </c>
      <c r="S47" s="37">
        <f t="shared" si="15"/>
        <v>1.23444</v>
      </c>
      <c r="T47" s="37">
        <f t="shared" si="10"/>
        <v>25.399999999999995</v>
      </c>
    </row>
    <row r="48" spans="1:20">
      <c r="A48" s="8" t="s">
        <v>90</v>
      </c>
      <c r="B48" s="202">
        <v>25.4</v>
      </c>
      <c r="C48" s="202">
        <v>25.4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10.596879999999999</v>
      </c>
      <c r="J48" s="21">
        <f t="shared" si="6"/>
        <v>5.925819999999999</v>
      </c>
      <c r="K48" s="21">
        <f t="shared" si="7"/>
        <v>7.6428599999999998</v>
      </c>
      <c r="L48" s="21">
        <f t="shared" si="8"/>
        <v>1.23444</v>
      </c>
      <c r="M48" s="156">
        <f t="shared" si="9"/>
        <v>25.399999999999995</v>
      </c>
      <c r="N48" s="22"/>
      <c r="P48" s="37">
        <f t="shared" si="12"/>
        <v>10.596879999999999</v>
      </c>
      <c r="Q48" s="37">
        <f t="shared" si="13"/>
        <v>5.925819999999999</v>
      </c>
      <c r="R48" s="37">
        <f t="shared" si="14"/>
        <v>7.6428599999999998</v>
      </c>
      <c r="S48" s="37">
        <f t="shared" si="15"/>
        <v>1.23444</v>
      </c>
      <c r="T48" s="37">
        <f t="shared" si="10"/>
        <v>25.399999999999995</v>
      </c>
    </row>
    <row r="49" spans="1:20">
      <c r="A49" s="8" t="s">
        <v>91</v>
      </c>
      <c r="B49" s="202">
        <v>25.4</v>
      </c>
      <c r="C49" s="202">
        <v>25.4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10.596879999999999</v>
      </c>
      <c r="J49" s="21">
        <f t="shared" si="6"/>
        <v>5.925819999999999</v>
      </c>
      <c r="K49" s="21">
        <f t="shared" si="7"/>
        <v>7.6428599999999998</v>
      </c>
      <c r="L49" s="21">
        <f t="shared" si="8"/>
        <v>1.23444</v>
      </c>
      <c r="M49" s="156">
        <f t="shared" si="9"/>
        <v>25.399999999999995</v>
      </c>
      <c r="N49" s="22"/>
      <c r="P49" s="37">
        <f t="shared" si="12"/>
        <v>10.596879999999999</v>
      </c>
      <c r="Q49" s="37">
        <f t="shared" si="13"/>
        <v>5.925819999999999</v>
      </c>
      <c r="R49" s="37">
        <f t="shared" si="14"/>
        <v>7.6428599999999998</v>
      </c>
      <c r="S49" s="37">
        <f t="shared" si="15"/>
        <v>1.23444</v>
      </c>
      <c r="T49" s="37">
        <f t="shared" si="10"/>
        <v>25.399999999999995</v>
      </c>
    </row>
    <row r="50" spans="1:20">
      <c r="A50" s="8" t="s">
        <v>92</v>
      </c>
      <c r="B50" s="202">
        <v>25.4</v>
      </c>
      <c r="C50" s="202">
        <v>25.4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10.596879999999999</v>
      </c>
      <c r="J50" s="21">
        <f t="shared" si="6"/>
        <v>5.925819999999999</v>
      </c>
      <c r="K50" s="21">
        <f t="shared" si="7"/>
        <v>7.6428599999999998</v>
      </c>
      <c r="L50" s="21">
        <f t="shared" si="8"/>
        <v>1.23444</v>
      </c>
      <c r="M50" s="156">
        <f t="shared" si="9"/>
        <v>25.399999999999995</v>
      </c>
      <c r="N50" s="22"/>
      <c r="P50" s="37">
        <f t="shared" si="12"/>
        <v>10.596879999999999</v>
      </c>
      <c r="Q50" s="37">
        <f t="shared" si="13"/>
        <v>5.925819999999999</v>
      </c>
      <c r="R50" s="37">
        <f t="shared" si="14"/>
        <v>7.6428599999999998</v>
      </c>
      <c r="S50" s="37">
        <f t="shared" si="15"/>
        <v>1.23444</v>
      </c>
      <c r="T50" s="37">
        <f t="shared" si="10"/>
        <v>25.399999999999995</v>
      </c>
    </row>
    <row r="51" spans="1:20">
      <c r="A51" s="8" t="s">
        <v>93</v>
      </c>
      <c r="B51" s="202">
        <v>25.4</v>
      </c>
      <c r="C51" s="202">
        <v>25.4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10.596879999999999</v>
      </c>
      <c r="J51" s="21">
        <f t="shared" si="6"/>
        <v>5.925819999999999</v>
      </c>
      <c r="K51" s="21">
        <f t="shared" si="7"/>
        <v>7.6428599999999998</v>
      </c>
      <c r="L51" s="21">
        <f t="shared" si="8"/>
        <v>1.23444</v>
      </c>
      <c r="M51" s="156">
        <f t="shared" si="9"/>
        <v>25.399999999999995</v>
      </c>
      <c r="N51" s="22"/>
      <c r="P51" s="37">
        <f t="shared" si="12"/>
        <v>10.596879999999999</v>
      </c>
      <c r="Q51" s="37">
        <f t="shared" si="13"/>
        <v>5.925819999999999</v>
      </c>
      <c r="R51" s="37">
        <f t="shared" si="14"/>
        <v>7.6428599999999998</v>
      </c>
      <c r="S51" s="37">
        <f t="shared" si="15"/>
        <v>1.23444</v>
      </c>
      <c r="T51" s="37">
        <f t="shared" si="10"/>
        <v>25.399999999999995</v>
      </c>
    </row>
    <row r="52" spans="1:20">
      <c r="A52" s="8" t="s">
        <v>94</v>
      </c>
      <c r="B52" s="202">
        <v>25.4</v>
      </c>
      <c r="C52" s="202">
        <v>25.4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10.596879999999999</v>
      </c>
      <c r="J52" s="21">
        <f t="shared" si="6"/>
        <v>5.925819999999999</v>
      </c>
      <c r="K52" s="21">
        <f t="shared" si="7"/>
        <v>7.6428599999999998</v>
      </c>
      <c r="L52" s="21">
        <f t="shared" si="8"/>
        <v>1.23444</v>
      </c>
      <c r="M52" s="156">
        <f t="shared" si="9"/>
        <v>25.399999999999995</v>
      </c>
      <c r="N52" s="22"/>
      <c r="P52" s="37">
        <f t="shared" si="12"/>
        <v>10.596879999999999</v>
      </c>
      <c r="Q52" s="37">
        <f t="shared" si="13"/>
        <v>5.925819999999999</v>
      </c>
      <c r="R52" s="37">
        <f t="shared" si="14"/>
        <v>7.6428599999999998</v>
      </c>
      <c r="S52" s="37">
        <f t="shared" si="15"/>
        <v>1.23444</v>
      </c>
      <c r="T52" s="37">
        <f t="shared" si="10"/>
        <v>25.399999999999995</v>
      </c>
    </row>
    <row r="53" spans="1:20">
      <c r="A53" s="8" t="s">
        <v>95</v>
      </c>
      <c r="B53" s="202">
        <v>25.4</v>
      </c>
      <c r="C53" s="202">
        <v>25.4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10.596879999999999</v>
      </c>
      <c r="J53" s="21">
        <f t="shared" si="6"/>
        <v>5.925819999999999</v>
      </c>
      <c r="K53" s="21">
        <f t="shared" si="7"/>
        <v>7.6428599999999998</v>
      </c>
      <c r="L53" s="21">
        <f t="shared" si="8"/>
        <v>1.23444</v>
      </c>
      <c r="M53" s="156">
        <f t="shared" si="9"/>
        <v>25.399999999999995</v>
      </c>
      <c r="N53" s="22"/>
      <c r="P53" s="37">
        <f t="shared" si="12"/>
        <v>10.596879999999999</v>
      </c>
      <c r="Q53" s="37">
        <f t="shared" si="13"/>
        <v>5.925819999999999</v>
      </c>
      <c r="R53" s="37">
        <f t="shared" si="14"/>
        <v>7.6428599999999998</v>
      </c>
      <c r="S53" s="37">
        <f t="shared" si="15"/>
        <v>1.23444</v>
      </c>
      <c r="T53" s="37">
        <f t="shared" si="10"/>
        <v>25.399999999999995</v>
      </c>
    </row>
    <row r="54" spans="1:20">
      <c r="A54" s="8" t="s">
        <v>96</v>
      </c>
      <c r="B54" s="202">
        <v>25.4</v>
      </c>
      <c r="C54" s="202">
        <v>25.4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10.596879999999999</v>
      </c>
      <c r="J54" s="21">
        <f t="shared" si="6"/>
        <v>5.925819999999999</v>
      </c>
      <c r="K54" s="21">
        <f t="shared" si="7"/>
        <v>7.6428599999999998</v>
      </c>
      <c r="L54" s="21">
        <f t="shared" si="8"/>
        <v>1.23444</v>
      </c>
      <c r="M54" s="156">
        <f t="shared" si="9"/>
        <v>25.399999999999995</v>
      </c>
      <c r="N54" s="22"/>
      <c r="P54" s="37">
        <f t="shared" si="12"/>
        <v>10.596879999999999</v>
      </c>
      <c r="Q54" s="37">
        <f t="shared" si="13"/>
        <v>5.925819999999999</v>
      </c>
      <c r="R54" s="37">
        <f t="shared" si="14"/>
        <v>7.6428599999999998</v>
      </c>
      <c r="S54" s="37">
        <f t="shared" si="15"/>
        <v>1.23444</v>
      </c>
      <c r="T54" s="37">
        <f t="shared" si="10"/>
        <v>25.399999999999995</v>
      </c>
    </row>
    <row r="55" spans="1:20">
      <c r="A55" s="8" t="s">
        <v>97</v>
      </c>
      <c r="B55" s="202">
        <v>25.4</v>
      </c>
      <c r="C55" s="202">
        <v>25.4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10.596879999999999</v>
      </c>
      <c r="J55" s="21">
        <f t="shared" si="6"/>
        <v>5.925819999999999</v>
      </c>
      <c r="K55" s="21">
        <f t="shared" si="7"/>
        <v>7.6428599999999998</v>
      </c>
      <c r="L55" s="21">
        <f t="shared" si="8"/>
        <v>1.23444</v>
      </c>
      <c r="M55" s="156">
        <f t="shared" si="9"/>
        <v>25.399999999999995</v>
      </c>
      <c r="N55" s="22"/>
      <c r="P55" s="37">
        <f t="shared" si="12"/>
        <v>10.596879999999999</v>
      </c>
      <c r="Q55" s="37">
        <f t="shared" si="13"/>
        <v>5.925819999999999</v>
      </c>
      <c r="R55" s="37">
        <f t="shared" si="14"/>
        <v>7.6428599999999998</v>
      </c>
      <c r="S55" s="37">
        <f t="shared" si="15"/>
        <v>1.23444</v>
      </c>
      <c r="T55" s="37">
        <f t="shared" si="10"/>
        <v>25.399999999999995</v>
      </c>
    </row>
    <row r="56" spans="1:20">
      <c r="A56" s="8" t="s">
        <v>98</v>
      </c>
      <c r="B56" s="202">
        <v>25.4</v>
      </c>
      <c r="C56" s="202">
        <v>25.4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10.596879999999999</v>
      </c>
      <c r="J56" s="21">
        <f t="shared" si="6"/>
        <v>5.925819999999999</v>
      </c>
      <c r="K56" s="21">
        <f t="shared" si="7"/>
        <v>7.6428599999999998</v>
      </c>
      <c r="L56" s="21">
        <f t="shared" si="8"/>
        <v>1.23444</v>
      </c>
      <c r="M56" s="156">
        <f t="shared" si="9"/>
        <v>25.399999999999995</v>
      </c>
      <c r="N56" s="22"/>
      <c r="P56" s="37">
        <f t="shared" si="12"/>
        <v>10.596879999999999</v>
      </c>
      <c r="Q56" s="37">
        <f t="shared" si="13"/>
        <v>5.925819999999999</v>
      </c>
      <c r="R56" s="37">
        <f t="shared" si="14"/>
        <v>7.6428599999999998</v>
      </c>
      <c r="S56" s="37">
        <f t="shared" si="15"/>
        <v>1.23444</v>
      </c>
      <c r="T56" s="37">
        <f t="shared" si="10"/>
        <v>25.399999999999995</v>
      </c>
    </row>
    <row r="57" spans="1:20">
      <c r="A57" s="8" t="s">
        <v>99</v>
      </c>
      <c r="B57" s="202">
        <v>25.4</v>
      </c>
      <c r="C57" s="202">
        <v>25.4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10.596879999999999</v>
      </c>
      <c r="J57" s="21">
        <f t="shared" si="6"/>
        <v>5.925819999999999</v>
      </c>
      <c r="K57" s="21">
        <f t="shared" si="7"/>
        <v>7.6428599999999998</v>
      </c>
      <c r="L57" s="21">
        <f t="shared" si="8"/>
        <v>1.23444</v>
      </c>
      <c r="M57" s="156">
        <f t="shared" si="9"/>
        <v>25.399999999999995</v>
      </c>
      <c r="N57" s="22"/>
      <c r="P57" s="37">
        <f t="shared" si="12"/>
        <v>10.596879999999999</v>
      </c>
      <c r="Q57" s="37">
        <f t="shared" si="13"/>
        <v>5.925819999999999</v>
      </c>
      <c r="R57" s="37">
        <f t="shared" si="14"/>
        <v>7.6428599999999998</v>
      </c>
      <c r="S57" s="37">
        <f t="shared" si="15"/>
        <v>1.23444</v>
      </c>
      <c r="T57" s="37">
        <f t="shared" si="10"/>
        <v>25.399999999999995</v>
      </c>
    </row>
    <row r="58" spans="1:20">
      <c r="A58" s="8" t="s">
        <v>100</v>
      </c>
      <c r="B58" s="202">
        <v>25.4</v>
      </c>
      <c r="C58" s="202">
        <v>25.4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10.596879999999999</v>
      </c>
      <c r="J58" s="21">
        <f t="shared" si="6"/>
        <v>5.925819999999999</v>
      </c>
      <c r="K58" s="21">
        <f t="shared" si="7"/>
        <v>7.6428599999999998</v>
      </c>
      <c r="L58" s="21">
        <f t="shared" si="8"/>
        <v>1.23444</v>
      </c>
      <c r="M58" s="156">
        <f t="shared" si="9"/>
        <v>25.399999999999995</v>
      </c>
      <c r="N58" s="22"/>
      <c r="P58" s="37">
        <f t="shared" si="12"/>
        <v>10.596879999999999</v>
      </c>
      <c r="Q58" s="37">
        <f t="shared" si="13"/>
        <v>5.925819999999999</v>
      </c>
      <c r="R58" s="37">
        <f t="shared" si="14"/>
        <v>7.6428599999999998</v>
      </c>
      <c r="S58" s="37">
        <f t="shared" si="15"/>
        <v>1.23444</v>
      </c>
      <c r="T58" s="37">
        <f t="shared" si="10"/>
        <v>25.399999999999995</v>
      </c>
    </row>
    <row r="59" spans="1:20">
      <c r="A59" s="8" t="s">
        <v>101</v>
      </c>
      <c r="B59" s="202">
        <v>25.4</v>
      </c>
      <c r="C59" s="202">
        <v>25.4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10.596879999999999</v>
      </c>
      <c r="J59" s="21">
        <f t="shared" si="6"/>
        <v>5.925819999999999</v>
      </c>
      <c r="K59" s="21">
        <f t="shared" si="7"/>
        <v>7.6428599999999998</v>
      </c>
      <c r="L59" s="21">
        <f t="shared" si="8"/>
        <v>1.23444</v>
      </c>
      <c r="M59" s="156">
        <f t="shared" si="9"/>
        <v>25.399999999999995</v>
      </c>
      <c r="N59" s="22"/>
      <c r="P59" s="37">
        <f t="shared" si="12"/>
        <v>10.596879999999999</v>
      </c>
      <c r="Q59" s="37">
        <f t="shared" si="13"/>
        <v>5.925819999999999</v>
      </c>
      <c r="R59" s="37">
        <f t="shared" si="14"/>
        <v>7.6428599999999998</v>
      </c>
      <c r="S59" s="37">
        <f t="shared" si="15"/>
        <v>1.23444</v>
      </c>
      <c r="T59" s="37">
        <f t="shared" si="10"/>
        <v>25.399999999999995</v>
      </c>
    </row>
    <row r="60" spans="1:20">
      <c r="A60" s="8" t="s">
        <v>102</v>
      </c>
      <c r="B60" s="202">
        <v>25.4</v>
      </c>
      <c r="C60" s="202">
        <v>25.4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10.596879999999999</v>
      </c>
      <c r="J60" s="21">
        <f t="shared" si="6"/>
        <v>5.925819999999999</v>
      </c>
      <c r="K60" s="21">
        <f t="shared" si="7"/>
        <v>7.6428599999999998</v>
      </c>
      <c r="L60" s="21">
        <f t="shared" si="8"/>
        <v>1.23444</v>
      </c>
      <c r="M60" s="156">
        <f t="shared" si="9"/>
        <v>25.399999999999995</v>
      </c>
      <c r="N60" s="22"/>
      <c r="P60" s="37">
        <f t="shared" si="12"/>
        <v>10.596879999999999</v>
      </c>
      <c r="Q60" s="37">
        <f t="shared" si="13"/>
        <v>5.925819999999999</v>
      </c>
      <c r="R60" s="37">
        <f t="shared" si="14"/>
        <v>7.6428599999999998</v>
      </c>
      <c r="S60" s="37">
        <f t="shared" si="15"/>
        <v>1.23444</v>
      </c>
      <c r="T60" s="37">
        <f t="shared" si="10"/>
        <v>25.399999999999995</v>
      </c>
    </row>
    <row r="61" spans="1:20">
      <c r="A61" s="8" t="s">
        <v>103</v>
      </c>
      <c r="B61" s="202">
        <v>25.4</v>
      </c>
      <c r="C61" s="202">
        <v>25.4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10.596879999999999</v>
      </c>
      <c r="J61" s="21">
        <f t="shared" si="6"/>
        <v>5.925819999999999</v>
      </c>
      <c r="K61" s="21">
        <f t="shared" si="7"/>
        <v>7.6428599999999998</v>
      </c>
      <c r="L61" s="21">
        <f t="shared" si="8"/>
        <v>1.23444</v>
      </c>
      <c r="M61" s="156">
        <f t="shared" si="9"/>
        <v>25.399999999999995</v>
      </c>
      <c r="N61" s="22"/>
      <c r="P61" s="37">
        <f t="shared" si="12"/>
        <v>10.596879999999999</v>
      </c>
      <c r="Q61" s="37">
        <f t="shared" si="13"/>
        <v>5.925819999999999</v>
      </c>
      <c r="R61" s="37">
        <f t="shared" si="14"/>
        <v>7.6428599999999998</v>
      </c>
      <c r="S61" s="37">
        <f t="shared" si="15"/>
        <v>1.23444</v>
      </c>
      <c r="T61" s="37">
        <f t="shared" si="10"/>
        <v>25.399999999999995</v>
      </c>
    </row>
    <row r="62" spans="1:20">
      <c r="A62" s="8" t="s">
        <v>104</v>
      </c>
      <c r="B62" s="202">
        <v>25.4</v>
      </c>
      <c r="C62" s="202">
        <v>25.4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10.596879999999999</v>
      </c>
      <c r="J62" s="21">
        <f t="shared" si="6"/>
        <v>5.925819999999999</v>
      </c>
      <c r="K62" s="21">
        <f t="shared" si="7"/>
        <v>7.6428599999999998</v>
      </c>
      <c r="L62" s="21">
        <f t="shared" si="8"/>
        <v>1.23444</v>
      </c>
      <c r="M62" s="156">
        <f t="shared" si="9"/>
        <v>25.399999999999995</v>
      </c>
      <c r="N62" s="22"/>
      <c r="P62" s="37">
        <f t="shared" si="12"/>
        <v>10.596879999999999</v>
      </c>
      <c r="Q62" s="37">
        <f t="shared" si="13"/>
        <v>5.925819999999999</v>
      </c>
      <c r="R62" s="37">
        <f t="shared" si="14"/>
        <v>7.6428599999999998</v>
      </c>
      <c r="S62" s="37">
        <f t="shared" si="15"/>
        <v>1.23444</v>
      </c>
      <c r="T62" s="37">
        <f t="shared" si="10"/>
        <v>25.399999999999995</v>
      </c>
    </row>
    <row r="63" spans="1:20">
      <c r="A63" s="8" t="s">
        <v>105</v>
      </c>
      <c r="B63" s="202">
        <v>25.4</v>
      </c>
      <c r="C63" s="202">
        <v>25.4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10.596879999999999</v>
      </c>
      <c r="J63" s="21">
        <f t="shared" si="6"/>
        <v>5.925819999999999</v>
      </c>
      <c r="K63" s="21">
        <f t="shared" si="7"/>
        <v>7.6428599999999998</v>
      </c>
      <c r="L63" s="21">
        <f t="shared" si="8"/>
        <v>1.23444</v>
      </c>
      <c r="M63" s="156">
        <f t="shared" si="9"/>
        <v>25.399999999999995</v>
      </c>
      <c r="N63" s="22"/>
      <c r="P63" s="37">
        <f t="shared" si="12"/>
        <v>10.596879999999999</v>
      </c>
      <c r="Q63" s="37">
        <f t="shared" si="13"/>
        <v>5.925819999999999</v>
      </c>
      <c r="R63" s="37">
        <f t="shared" si="14"/>
        <v>7.6428599999999998</v>
      </c>
      <c r="S63" s="37">
        <f t="shared" si="15"/>
        <v>1.23444</v>
      </c>
      <c r="T63" s="37">
        <f t="shared" si="10"/>
        <v>25.399999999999995</v>
      </c>
    </row>
    <row r="64" spans="1:20">
      <c r="A64" s="8" t="s">
        <v>106</v>
      </c>
      <c r="B64" s="202">
        <v>12</v>
      </c>
      <c r="C64" s="202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56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202">
        <v>12</v>
      </c>
      <c r="C65" s="202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56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202">
        <v>20</v>
      </c>
      <c r="C66" s="202">
        <v>20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8.3439999999999994</v>
      </c>
      <c r="J66" s="21">
        <f t="shared" si="6"/>
        <v>4.6659999999999995</v>
      </c>
      <c r="K66" s="21">
        <f t="shared" si="7"/>
        <v>6.0179999999999998</v>
      </c>
      <c r="L66" s="21">
        <f t="shared" si="8"/>
        <v>0.97199999999999998</v>
      </c>
      <c r="M66" s="156">
        <f t="shared" si="9"/>
        <v>20</v>
      </c>
      <c r="N66" s="22"/>
      <c r="P66" s="37">
        <f t="shared" si="12"/>
        <v>8.3439999999999994</v>
      </c>
      <c r="Q66" s="37">
        <f t="shared" si="13"/>
        <v>4.6659999999999995</v>
      </c>
      <c r="R66" s="37">
        <f t="shared" si="14"/>
        <v>6.0179999999999998</v>
      </c>
      <c r="S66" s="37">
        <f t="shared" si="15"/>
        <v>0.97199999999999998</v>
      </c>
      <c r="T66" s="37">
        <f t="shared" si="10"/>
        <v>20</v>
      </c>
    </row>
    <row r="67" spans="1:20">
      <c r="A67" s="8" t="s">
        <v>109</v>
      </c>
      <c r="B67" s="202">
        <v>20</v>
      </c>
      <c r="C67" s="202">
        <v>20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8.3439999999999994</v>
      </c>
      <c r="J67" s="21">
        <f t="shared" si="6"/>
        <v>4.6659999999999995</v>
      </c>
      <c r="K67" s="21">
        <f t="shared" si="7"/>
        <v>6.0179999999999998</v>
      </c>
      <c r="L67" s="21">
        <f t="shared" si="8"/>
        <v>0.97199999999999998</v>
      </c>
      <c r="M67" s="156">
        <f t="shared" si="9"/>
        <v>20</v>
      </c>
      <c r="N67" s="22"/>
      <c r="P67" s="37">
        <f t="shared" ref="P67:P98" si="17">I67</f>
        <v>8.3439999999999994</v>
      </c>
      <c r="Q67" s="37">
        <f t="shared" ref="Q67:Q98" si="18">J67</f>
        <v>4.6659999999999995</v>
      </c>
      <c r="R67" s="37">
        <f t="shared" ref="R67:R98" si="19">K67</f>
        <v>6.0179999999999998</v>
      </c>
      <c r="S67" s="37">
        <f t="shared" ref="S67:S98" si="20">L67</f>
        <v>0.97199999999999998</v>
      </c>
      <c r="T67" s="37">
        <f t="shared" si="10"/>
        <v>20</v>
      </c>
    </row>
    <row r="68" spans="1:20">
      <c r="A68" s="8" t="s">
        <v>110</v>
      </c>
      <c r="B68" s="202">
        <v>20</v>
      </c>
      <c r="C68" s="202">
        <v>20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8.3439999999999994</v>
      </c>
      <c r="J68" s="21">
        <f t="shared" ref="J68:J98" si="22">C68*E68/100</f>
        <v>4.6659999999999995</v>
      </c>
      <c r="K68" s="21">
        <f t="shared" ref="K68:K98" si="23">C68*F68/100</f>
        <v>6.0179999999999998</v>
      </c>
      <c r="L68" s="21">
        <f t="shared" ref="L68:L98" si="24">C68*G68/100</f>
        <v>0.97199999999999998</v>
      </c>
      <c r="M68" s="156">
        <f t="shared" ref="M68:M98" si="25">SUM(I68:L68)</f>
        <v>20</v>
      </c>
      <c r="N68" s="22"/>
      <c r="P68" s="37">
        <f t="shared" si="17"/>
        <v>8.3439999999999994</v>
      </c>
      <c r="Q68" s="37">
        <f t="shared" si="18"/>
        <v>4.6659999999999995</v>
      </c>
      <c r="R68" s="37">
        <f t="shared" si="19"/>
        <v>6.0179999999999998</v>
      </c>
      <c r="S68" s="37">
        <f t="shared" si="20"/>
        <v>0.97199999999999998</v>
      </c>
      <c r="T68" s="37">
        <f t="shared" ref="T68:T99" si="26">SUM(P68:S68)</f>
        <v>20</v>
      </c>
    </row>
    <row r="69" spans="1:20">
      <c r="A69" s="8" t="s">
        <v>111</v>
      </c>
      <c r="B69" s="202">
        <v>20</v>
      </c>
      <c r="C69" s="202">
        <v>20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8.3439999999999994</v>
      </c>
      <c r="J69" s="21">
        <f t="shared" si="22"/>
        <v>4.6659999999999995</v>
      </c>
      <c r="K69" s="21">
        <f t="shared" si="23"/>
        <v>6.0179999999999998</v>
      </c>
      <c r="L69" s="21">
        <f t="shared" si="24"/>
        <v>0.97199999999999998</v>
      </c>
      <c r="M69" s="156">
        <f t="shared" si="25"/>
        <v>20</v>
      </c>
      <c r="N69" s="22"/>
      <c r="P69" s="37">
        <f t="shared" si="17"/>
        <v>8.3439999999999994</v>
      </c>
      <c r="Q69" s="37">
        <f t="shared" si="18"/>
        <v>4.6659999999999995</v>
      </c>
      <c r="R69" s="37">
        <f t="shared" si="19"/>
        <v>6.0179999999999998</v>
      </c>
      <c r="S69" s="37">
        <f t="shared" si="20"/>
        <v>0.97199999999999998</v>
      </c>
      <c r="T69" s="37">
        <f t="shared" si="26"/>
        <v>20</v>
      </c>
    </row>
    <row r="70" spans="1:20">
      <c r="A70" s="8" t="s">
        <v>112</v>
      </c>
      <c r="B70" s="202">
        <v>25</v>
      </c>
      <c r="C70" s="202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6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202">
        <v>25</v>
      </c>
      <c r="C71" s="202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6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202">
        <v>25</v>
      </c>
      <c r="C72" s="202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6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202">
        <v>25</v>
      </c>
      <c r="C73" s="202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6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202">
        <v>25</v>
      </c>
      <c r="C74" s="202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6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202">
        <v>25.8</v>
      </c>
      <c r="C75" s="202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6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2">
        <v>25.8</v>
      </c>
      <c r="C76" s="202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6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2">
        <v>25.8</v>
      </c>
      <c r="C77" s="202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6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2">
        <v>25.8</v>
      </c>
      <c r="C78" s="202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6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2">
        <v>25.8</v>
      </c>
      <c r="C79" s="202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6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2">
        <v>25.8</v>
      </c>
      <c r="C80" s="202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6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2">
        <v>25.8</v>
      </c>
      <c r="C81" s="202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6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202">
        <v>25.8</v>
      </c>
      <c r="C82" s="202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6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202">
        <v>25.8</v>
      </c>
      <c r="C83" s="202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6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202">
        <v>25.8</v>
      </c>
      <c r="C84" s="202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6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202">
        <v>25.8</v>
      </c>
      <c r="C85" s="202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6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202">
        <v>25.8</v>
      </c>
      <c r="C86" s="202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6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6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6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6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6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6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6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6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6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6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6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6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6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0.61725000000000108</v>
      </c>
      <c r="C99" s="20">
        <f t="shared" si="27"/>
        <v>0.61725000000000108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0.25751670000000038</v>
      </c>
      <c r="J99" s="157">
        <f t="shared" ref="J99:L99" si="28">SUM(J3:J98)/4000</f>
        <v>0.14400442499999985</v>
      </c>
      <c r="K99" s="157">
        <f t="shared" si="28"/>
        <v>0.18573052500000004</v>
      </c>
      <c r="L99" s="157">
        <f t="shared" si="28"/>
        <v>2.9998350000000021E-2</v>
      </c>
      <c r="M99" s="158">
        <f>SUM(M3:M98)/4000</f>
        <v>0.61725000000000108</v>
      </c>
      <c r="N99" s="23"/>
      <c r="P99" s="37">
        <f>SUM(P3:P98)/4000</f>
        <v>0.25751670000000038</v>
      </c>
      <c r="Q99" s="37">
        <f t="shared" ref="Q99:S99" si="29">SUM(Q3:Q98)/4000</f>
        <v>0.14400442499999985</v>
      </c>
      <c r="R99" s="37">
        <f t="shared" si="29"/>
        <v>0.18573052500000004</v>
      </c>
      <c r="S99" s="37">
        <f t="shared" si="29"/>
        <v>2.9998350000000021E-2</v>
      </c>
      <c r="T99" s="37">
        <f t="shared" si="26"/>
        <v>0.6172500000000003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8.18</v>
      </c>
      <c r="I3" s="53">
        <v>0</v>
      </c>
      <c r="J3" s="53">
        <v>0.32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-22</v>
      </c>
      <c r="R3" s="53">
        <v>0</v>
      </c>
      <c r="S3" s="72">
        <v>0</v>
      </c>
      <c r="U3" s="73">
        <v>-22</v>
      </c>
      <c r="V3" s="74">
        <v>8.51</v>
      </c>
      <c r="W3">
        <v>8.18</v>
      </c>
      <c r="X3">
        <v>0</v>
      </c>
      <c r="Y3">
        <v>-22</v>
      </c>
      <c r="Z3">
        <v>0.01</v>
      </c>
      <c r="AA3">
        <v>0.32</v>
      </c>
    </row>
    <row r="4" spans="1:27">
      <c r="D4" t="s">
        <v>439</v>
      </c>
      <c r="F4" t="s">
        <v>438</v>
      </c>
      <c r="G4" t="s">
        <v>46</v>
      </c>
      <c r="H4" s="73">
        <v>2.63</v>
      </c>
      <c r="I4" s="46">
        <v>0</v>
      </c>
      <c r="J4" s="46">
        <v>0.14000000000000001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-25</v>
      </c>
      <c r="R4" s="46">
        <v>0</v>
      </c>
      <c r="S4" s="74">
        <v>0</v>
      </c>
      <c r="U4" s="73">
        <v>-25</v>
      </c>
      <c r="V4" s="74">
        <v>2.77</v>
      </c>
      <c r="W4">
        <v>2.63</v>
      </c>
      <c r="X4">
        <v>0</v>
      </c>
      <c r="Y4">
        <v>-25</v>
      </c>
      <c r="Z4">
        <v>0</v>
      </c>
      <c r="AA4">
        <v>0.14000000000000001</v>
      </c>
    </row>
    <row r="5" spans="1:27">
      <c r="G5" t="s">
        <v>47</v>
      </c>
      <c r="H5" s="73">
        <v>0.24</v>
      </c>
      <c r="I5" s="46">
        <v>0</v>
      </c>
      <c r="J5" s="46">
        <v>0.01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-25</v>
      </c>
      <c r="R5" s="46">
        <v>0</v>
      </c>
      <c r="S5" s="74">
        <v>0</v>
      </c>
      <c r="U5" s="73">
        <v>-25</v>
      </c>
      <c r="V5" s="74">
        <v>0.25</v>
      </c>
      <c r="W5">
        <v>0.24</v>
      </c>
      <c r="X5">
        <v>0</v>
      </c>
      <c r="Y5">
        <v>-25</v>
      </c>
      <c r="Z5">
        <v>0</v>
      </c>
      <c r="AA5">
        <v>0.01</v>
      </c>
    </row>
    <row r="6" spans="1:27">
      <c r="G6" t="s">
        <v>48</v>
      </c>
      <c r="H6" s="73">
        <v>1.87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-26</v>
      </c>
      <c r="R6" s="46">
        <v>0</v>
      </c>
      <c r="S6" s="74">
        <v>0</v>
      </c>
      <c r="U6" s="73">
        <v>-26</v>
      </c>
      <c r="V6" s="74">
        <v>1.87</v>
      </c>
      <c r="W6">
        <v>1.87</v>
      </c>
      <c r="X6">
        <v>0</v>
      </c>
      <c r="Y6">
        <v>-26</v>
      </c>
      <c r="Z6">
        <v>0</v>
      </c>
      <c r="AA6">
        <v>0</v>
      </c>
    </row>
    <row r="7" spans="1:27">
      <c r="G7" t="s">
        <v>49</v>
      </c>
      <c r="H7" s="73">
        <v>6.68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6.68</v>
      </c>
      <c r="W7">
        <v>6.68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-39</v>
      </c>
      <c r="R11" s="46">
        <v>0</v>
      </c>
      <c r="S11" s="74">
        <v>0</v>
      </c>
      <c r="U11" s="73">
        <v>-39</v>
      </c>
      <c r="V11" s="74">
        <v>0</v>
      </c>
      <c r="W11">
        <v>0</v>
      </c>
      <c r="X11">
        <v>0</v>
      </c>
      <c r="Y11">
        <v>-39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-41</v>
      </c>
      <c r="R12" s="46">
        <v>0</v>
      </c>
      <c r="S12" s="74">
        <v>0</v>
      </c>
      <c r="U12" s="73">
        <v>-41</v>
      </c>
      <c r="V12" s="74">
        <v>0</v>
      </c>
      <c r="W12">
        <v>0</v>
      </c>
      <c r="X12">
        <v>0</v>
      </c>
      <c r="Y12">
        <v>-41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-43</v>
      </c>
      <c r="R13" s="46">
        <v>0</v>
      </c>
      <c r="S13" s="74">
        <v>0</v>
      </c>
      <c r="U13" s="73">
        <v>-43</v>
      </c>
      <c r="V13" s="74">
        <v>0</v>
      </c>
      <c r="W13">
        <v>0</v>
      </c>
      <c r="X13">
        <v>0</v>
      </c>
      <c r="Y13">
        <v>-43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-44</v>
      </c>
      <c r="R14" s="46">
        <v>0</v>
      </c>
      <c r="S14" s="74">
        <v>0</v>
      </c>
      <c r="U14" s="73">
        <v>-44</v>
      </c>
      <c r="V14" s="74">
        <v>0</v>
      </c>
      <c r="W14">
        <v>0</v>
      </c>
      <c r="X14">
        <v>0</v>
      </c>
      <c r="Y14">
        <v>-44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</v>
      </c>
      <c r="P15" s="46">
        <v>0</v>
      </c>
      <c r="Q15" s="46">
        <v>-45</v>
      </c>
      <c r="R15" s="46">
        <v>0</v>
      </c>
      <c r="S15" s="74">
        <v>0</v>
      </c>
      <c r="U15" s="73">
        <v>-55</v>
      </c>
      <c r="V15" s="74">
        <v>0</v>
      </c>
      <c r="W15">
        <v>0</v>
      </c>
      <c r="X15">
        <v>-10</v>
      </c>
      <c r="Y15">
        <v>-45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-20</v>
      </c>
      <c r="P16" s="46">
        <v>0</v>
      </c>
      <c r="Q16" s="46">
        <v>-46</v>
      </c>
      <c r="R16" s="46">
        <v>0</v>
      </c>
      <c r="S16" s="74">
        <v>0</v>
      </c>
      <c r="U16" s="73">
        <v>-66</v>
      </c>
      <c r="V16" s="74">
        <v>0</v>
      </c>
      <c r="W16">
        <v>0</v>
      </c>
      <c r="X16">
        <v>-20</v>
      </c>
      <c r="Y16">
        <v>-46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-35</v>
      </c>
      <c r="P17" s="46">
        <v>0</v>
      </c>
      <c r="Q17" s="46">
        <v>-50</v>
      </c>
      <c r="R17" s="46">
        <v>0</v>
      </c>
      <c r="S17" s="74">
        <v>0</v>
      </c>
      <c r="U17" s="73">
        <v>-85</v>
      </c>
      <c r="V17" s="74">
        <v>0</v>
      </c>
      <c r="W17">
        <v>0</v>
      </c>
      <c r="X17">
        <v>-35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0.14000000000000001</v>
      </c>
      <c r="N18" s="73">
        <v>0</v>
      </c>
      <c r="O18" s="46">
        <v>-45</v>
      </c>
      <c r="P18" s="46">
        <v>0</v>
      </c>
      <c r="Q18" s="46">
        <v>-50</v>
      </c>
      <c r="R18" s="46">
        <v>0</v>
      </c>
      <c r="S18" s="74">
        <v>0</v>
      </c>
      <c r="U18" s="73">
        <v>-95</v>
      </c>
      <c r="V18" s="74">
        <v>0.14000000000000001</v>
      </c>
      <c r="W18">
        <v>0</v>
      </c>
      <c r="X18">
        <v>-45</v>
      </c>
      <c r="Y18">
        <v>-50</v>
      </c>
      <c r="Z18">
        <v>0.14000000000000001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1.91</v>
      </c>
      <c r="N19" s="73">
        <v>0</v>
      </c>
      <c r="O19" s="46">
        <v>-60</v>
      </c>
      <c r="P19" s="46">
        <v>0</v>
      </c>
      <c r="Q19" s="46">
        <v>-50</v>
      </c>
      <c r="R19" s="46">
        <v>0</v>
      </c>
      <c r="S19" s="74">
        <v>0</v>
      </c>
      <c r="U19" s="73">
        <v>-110</v>
      </c>
      <c r="V19" s="74">
        <v>1.91</v>
      </c>
      <c r="W19">
        <v>0</v>
      </c>
      <c r="X19">
        <v>-60</v>
      </c>
      <c r="Y19">
        <v>-50</v>
      </c>
      <c r="Z19">
        <v>1.91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1.62</v>
      </c>
      <c r="N20" s="73">
        <v>0</v>
      </c>
      <c r="O20" s="46">
        <v>-75</v>
      </c>
      <c r="P20" s="46">
        <v>0</v>
      </c>
      <c r="Q20" s="46">
        <v>-50</v>
      </c>
      <c r="R20" s="46">
        <v>0</v>
      </c>
      <c r="S20" s="74">
        <v>0</v>
      </c>
      <c r="U20" s="73">
        <v>-125</v>
      </c>
      <c r="V20" s="74">
        <v>1.62</v>
      </c>
      <c r="W20">
        <v>0</v>
      </c>
      <c r="X20">
        <v>-75</v>
      </c>
      <c r="Y20">
        <v>-50</v>
      </c>
      <c r="Z20">
        <v>1.62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3.31</v>
      </c>
      <c r="N21" s="73">
        <v>0</v>
      </c>
      <c r="O21" s="46">
        <v>-95</v>
      </c>
      <c r="P21" s="46">
        <v>0</v>
      </c>
      <c r="Q21" s="46">
        <v>-50</v>
      </c>
      <c r="R21" s="46">
        <v>0</v>
      </c>
      <c r="S21" s="74">
        <v>0</v>
      </c>
      <c r="U21" s="73">
        <v>-145</v>
      </c>
      <c r="V21" s="74">
        <v>3.31</v>
      </c>
      <c r="W21">
        <v>0</v>
      </c>
      <c r="X21">
        <v>-95</v>
      </c>
      <c r="Y21">
        <v>-50</v>
      </c>
      <c r="Z21">
        <v>3.31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3.36</v>
      </c>
      <c r="N22" s="73">
        <v>0</v>
      </c>
      <c r="O22" s="46">
        <v>-110</v>
      </c>
      <c r="P22" s="46">
        <v>0</v>
      </c>
      <c r="Q22" s="46">
        <v>-51</v>
      </c>
      <c r="R22" s="46">
        <v>0</v>
      </c>
      <c r="S22" s="74">
        <v>0</v>
      </c>
      <c r="U22" s="73">
        <v>-161</v>
      </c>
      <c r="V22" s="74">
        <v>3.36</v>
      </c>
      <c r="W22">
        <v>0</v>
      </c>
      <c r="X22">
        <v>-110</v>
      </c>
      <c r="Y22">
        <v>-51</v>
      </c>
      <c r="Z22">
        <v>3.36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8.4</v>
      </c>
      <c r="N23" s="73">
        <v>0</v>
      </c>
      <c r="O23" s="46">
        <v>0</v>
      </c>
      <c r="P23" s="46">
        <v>0</v>
      </c>
      <c r="Q23" s="46">
        <v>-50</v>
      </c>
      <c r="R23" s="46">
        <v>0</v>
      </c>
      <c r="S23" s="74">
        <v>0</v>
      </c>
      <c r="U23" s="73">
        <v>-50</v>
      </c>
      <c r="V23" s="74">
        <v>8.4</v>
      </c>
      <c r="W23">
        <v>0</v>
      </c>
      <c r="X23">
        <v>0</v>
      </c>
      <c r="Y23">
        <v>-50</v>
      </c>
      <c r="Z23">
        <v>8.4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9.76</v>
      </c>
      <c r="N24" s="73">
        <v>0</v>
      </c>
      <c r="O24" s="46">
        <v>0</v>
      </c>
      <c r="P24" s="46">
        <v>0</v>
      </c>
      <c r="Q24" s="46">
        <v>-52</v>
      </c>
      <c r="R24" s="46">
        <v>0</v>
      </c>
      <c r="S24" s="74">
        <v>0</v>
      </c>
      <c r="U24" s="73">
        <v>-52</v>
      </c>
      <c r="V24" s="74">
        <v>9.76</v>
      </c>
      <c r="W24">
        <v>0</v>
      </c>
      <c r="X24">
        <v>0</v>
      </c>
      <c r="Y24">
        <v>-52</v>
      </c>
      <c r="Z24">
        <v>9.76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9.3699999999999992</v>
      </c>
      <c r="N25" s="73">
        <v>0</v>
      </c>
      <c r="O25" s="46">
        <v>0</v>
      </c>
      <c r="P25" s="46">
        <v>0</v>
      </c>
      <c r="Q25" s="46">
        <v>-53</v>
      </c>
      <c r="R25" s="46">
        <v>0</v>
      </c>
      <c r="S25" s="74">
        <v>0</v>
      </c>
      <c r="U25" s="73">
        <v>-53</v>
      </c>
      <c r="V25" s="74">
        <v>9.3699999999999992</v>
      </c>
      <c r="W25">
        <v>0</v>
      </c>
      <c r="X25">
        <v>0</v>
      </c>
      <c r="Y25">
        <v>-53</v>
      </c>
      <c r="Z25">
        <v>9.3699999999999992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5.12</v>
      </c>
      <c r="N26" s="73">
        <v>0</v>
      </c>
      <c r="O26" s="46">
        <v>0</v>
      </c>
      <c r="P26" s="46">
        <v>0</v>
      </c>
      <c r="Q26" s="46">
        <v>-53</v>
      </c>
      <c r="R26" s="46">
        <v>0</v>
      </c>
      <c r="S26" s="74">
        <v>0</v>
      </c>
      <c r="U26" s="73">
        <v>-53</v>
      </c>
      <c r="V26" s="74">
        <v>5.12</v>
      </c>
      <c r="W26">
        <v>0</v>
      </c>
      <c r="X26">
        <v>0</v>
      </c>
      <c r="Y26">
        <v>-53</v>
      </c>
      <c r="Z26">
        <v>5.12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6.23</v>
      </c>
      <c r="N27" s="73">
        <v>0</v>
      </c>
      <c r="O27" s="46">
        <v>0</v>
      </c>
      <c r="P27" s="46">
        <v>0</v>
      </c>
      <c r="Q27" s="46">
        <v>-53</v>
      </c>
      <c r="R27" s="46">
        <v>0</v>
      </c>
      <c r="S27" s="74">
        <v>0</v>
      </c>
      <c r="U27" s="73">
        <v>-53</v>
      </c>
      <c r="V27" s="74">
        <v>6.23</v>
      </c>
      <c r="W27">
        <v>0</v>
      </c>
      <c r="X27">
        <v>0</v>
      </c>
      <c r="Y27">
        <v>-53</v>
      </c>
      <c r="Z27">
        <v>6.23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9.3699999999999992</v>
      </c>
      <c r="N28" s="73">
        <v>0</v>
      </c>
      <c r="O28" s="46">
        <v>0</v>
      </c>
      <c r="P28" s="46">
        <v>0</v>
      </c>
      <c r="Q28" s="46">
        <v>-50</v>
      </c>
      <c r="R28" s="46">
        <v>0</v>
      </c>
      <c r="S28" s="74">
        <v>0</v>
      </c>
      <c r="U28" s="73">
        <v>-50</v>
      </c>
      <c r="V28" s="74">
        <v>9.3699999999999992</v>
      </c>
      <c r="W28">
        <v>0</v>
      </c>
      <c r="X28">
        <v>0</v>
      </c>
      <c r="Y28">
        <v>-50</v>
      </c>
      <c r="Z28">
        <v>9.3699999999999992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3.09</v>
      </c>
      <c r="N29" s="73">
        <v>-33</v>
      </c>
      <c r="O29" s="46">
        <v>0</v>
      </c>
      <c r="P29" s="46">
        <v>-21</v>
      </c>
      <c r="Q29" s="46">
        <v>-52</v>
      </c>
      <c r="R29" s="46">
        <v>0</v>
      </c>
      <c r="S29" s="74">
        <v>0</v>
      </c>
      <c r="U29" s="73">
        <v>-106</v>
      </c>
      <c r="V29" s="74">
        <v>3.09</v>
      </c>
      <c r="W29">
        <v>-33</v>
      </c>
      <c r="X29">
        <v>0</v>
      </c>
      <c r="Y29">
        <v>-52</v>
      </c>
      <c r="Z29">
        <v>3.09</v>
      </c>
      <c r="AA29">
        <v>-21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-97</v>
      </c>
      <c r="O30" s="46">
        <v>-35</v>
      </c>
      <c r="P30" s="46">
        <v>-61</v>
      </c>
      <c r="Q30" s="46">
        <v>-48</v>
      </c>
      <c r="R30" s="46">
        <v>0</v>
      </c>
      <c r="S30" s="74">
        <v>0</v>
      </c>
      <c r="U30" s="73">
        <v>-241</v>
      </c>
      <c r="V30" s="74">
        <v>0</v>
      </c>
      <c r="W30">
        <v>-97</v>
      </c>
      <c r="X30">
        <v>-35</v>
      </c>
      <c r="Y30">
        <v>-48</v>
      </c>
      <c r="Z30">
        <v>0</v>
      </c>
      <c r="AA30">
        <v>-61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4.54</v>
      </c>
      <c r="N31" s="73">
        <v>0</v>
      </c>
      <c r="O31" s="46">
        <v>-105</v>
      </c>
      <c r="P31" s="46">
        <v>-95</v>
      </c>
      <c r="Q31" s="46">
        <v>-43</v>
      </c>
      <c r="R31" s="46">
        <v>0</v>
      </c>
      <c r="S31" s="74">
        <v>0</v>
      </c>
      <c r="U31" s="73">
        <v>-243</v>
      </c>
      <c r="V31" s="74">
        <v>4.54</v>
      </c>
      <c r="W31">
        <v>0</v>
      </c>
      <c r="X31">
        <v>-105</v>
      </c>
      <c r="Y31">
        <v>-43</v>
      </c>
      <c r="Z31">
        <v>4.54</v>
      </c>
      <c r="AA31">
        <v>-95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</v>
      </c>
      <c r="N32" s="73">
        <v>0</v>
      </c>
      <c r="O32" s="46">
        <v>-135</v>
      </c>
      <c r="P32" s="46">
        <v>-120</v>
      </c>
      <c r="Q32" s="46">
        <v>-43</v>
      </c>
      <c r="R32" s="46">
        <v>0</v>
      </c>
      <c r="S32" s="74">
        <v>0</v>
      </c>
      <c r="U32" s="73">
        <v>-298</v>
      </c>
      <c r="V32" s="74">
        <v>2.9</v>
      </c>
      <c r="W32">
        <v>0</v>
      </c>
      <c r="X32">
        <v>-135</v>
      </c>
      <c r="Y32">
        <v>-43</v>
      </c>
      <c r="Z32">
        <v>2.9</v>
      </c>
      <c r="AA32">
        <v>-120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2.5099999999999998</v>
      </c>
      <c r="N33" s="73">
        <v>-58</v>
      </c>
      <c r="O33" s="46">
        <v>-76</v>
      </c>
      <c r="P33" s="46">
        <v>-146</v>
      </c>
      <c r="Q33" s="46">
        <v>-27</v>
      </c>
      <c r="R33" s="46">
        <v>0</v>
      </c>
      <c r="S33" s="74">
        <v>0</v>
      </c>
      <c r="U33" s="73">
        <v>-307</v>
      </c>
      <c r="V33" s="74">
        <v>2.5099999999999998</v>
      </c>
      <c r="W33">
        <v>-58</v>
      </c>
      <c r="X33">
        <v>-76</v>
      </c>
      <c r="Y33">
        <v>-27</v>
      </c>
      <c r="Z33">
        <v>2.5099999999999998</v>
      </c>
      <c r="AA33">
        <v>-146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5.8</v>
      </c>
      <c r="N34" s="73">
        <v>-105</v>
      </c>
      <c r="O34" s="46">
        <v>-51</v>
      </c>
      <c r="P34" s="46">
        <v>-170</v>
      </c>
      <c r="Q34" s="46">
        <v>-12</v>
      </c>
      <c r="R34" s="46">
        <v>0</v>
      </c>
      <c r="S34" s="74">
        <v>0</v>
      </c>
      <c r="U34" s="73">
        <v>-338</v>
      </c>
      <c r="V34" s="74">
        <v>5.8</v>
      </c>
      <c r="W34">
        <v>-105</v>
      </c>
      <c r="X34">
        <v>-51</v>
      </c>
      <c r="Y34">
        <v>-12</v>
      </c>
      <c r="Z34">
        <v>5.8</v>
      </c>
      <c r="AA34">
        <v>-170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-339</v>
      </c>
      <c r="O35" s="46">
        <v>-86</v>
      </c>
      <c r="P35" s="46">
        <v>-213</v>
      </c>
      <c r="Q35" s="46">
        <v>-10</v>
      </c>
      <c r="R35" s="46">
        <v>0</v>
      </c>
      <c r="S35" s="74">
        <v>0</v>
      </c>
      <c r="U35" s="73">
        <v>-648</v>
      </c>
      <c r="V35" s="74">
        <v>0</v>
      </c>
      <c r="W35">
        <v>-339</v>
      </c>
      <c r="X35">
        <v>-86</v>
      </c>
      <c r="Y35">
        <v>-10</v>
      </c>
      <c r="Z35">
        <v>0</v>
      </c>
      <c r="AA35">
        <v>-213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-381</v>
      </c>
      <c r="O36" s="46">
        <v>-85</v>
      </c>
      <c r="P36" s="46">
        <v>-234</v>
      </c>
      <c r="Q36" s="46">
        <v>0</v>
      </c>
      <c r="R36" s="46">
        <v>0</v>
      </c>
      <c r="S36" s="74">
        <v>0</v>
      </c>
      <c r="U36" s="73">
        <v>-700</v>
      </c>
      <c r="V36" s="74">
        <v>0</v>
      </c>
      <c r="W36">
        <v>-381</v>
      </c>
      <c r="X36">
        <v>-85</v>
      </c>
      <c r="Y36">
        <v>0</v>
      </c>
      <c r="Z36">
        <v>0</v>
      </c>
      <c r="AA36">
        <v>-234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-416</v>
      </c>
      <c r="O37" s="46">
        <v>-163</v>
      </c>
      <c r="P37" s="46">
        <v>-257</v>
      </c>
      <c r="Q37" s="46">
        <v>0</v>
      </c>
      <c r="R37" s="46">
        <v>0</v>
      </c>
      <c r="S37" s="74">
        <v>0</v>
      </c>
      <c r="U37" s="73">
        <v>-836</v>
      </c>
      <c r="V37" s="74">
        <v>0</v>
      </c>
      <c r="W37">
        <v>-416</v>
      </c>
      <c r="X37">
        <v>-163</v>
      </c>
      <c r="Y37">
        <v>0</v>
      </c>
      <c r="Z37">
        <v>0</v>
      </c>
      <c r="AA37">
        <v>-257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-427</v>
      </c>
      <c r="O38" s="46">
        <v>-173</v>
      </c>
      <c r="P38" s="46">
        <v>-260</v>
      </c>
      <c r="Q38" s="46">
        <v>0</v>
      </c>
      <c r="R38" s="46">
        <v>0</v>
      </c>
      <c r="S38" s="74">
        <v>0</v>
      </c>
      <c r="U38" s="73">
        <v>-860</v>
      </c>
      <c r="V38" s="74">
        <v>0</v>
      </c>
      <c r="W38">
        <v>-427</v>
      </c>
      <c r="X38">
        <v>-173</v>
      </c>
      <c r="Y38">
        <v>0</v>
      </c>
      <c r="Z38">
        <v>0</v>
      </c>
      <c r="AA38">
        <v>-260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-439</v>
      </c>
      <c r="O39" s="46">
        <v>-157</v>
      </c>
      <c r="P39" s="46">
        <v>-240</v>
      </c>
      <c r="Q39" s="46">
        <v>0</v>
      </c>
      <c r="R39" s="46">
        <v>0</v>
      </c>
      <c r="S39" s="74">
        <v>0</v>
      </c>
      <c r="U39" s="73">
        <v>-836</v>
      </c>
      <c r="V39" s="74">
        <v>0</v>
      </c>
      <c r="W39">
        <v>-439</v>
      </c>
      <c r="X39">
        <v>-157</v>
      </c>
      <c r="Y39">
        <v>0</v>
      </c>
      <c r="Z39">
        <v>0</v>
      </c>
      <c r="AA39">
        <v>-240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-415</v>
      </c>
      <c r="O40" s="46">
        <v>-153</v>
      </c>
      <c r="P40" s="46">
        <v>-176</v>
      </c>
      <c r="Q40" s="46">
        <v>0</v>
      </c>
      <c r="R40" s="46">
        <v>0</v>
      </c>
      <c r="S40" s="74">
        <v>0</v>
      </c>
      <c r="U40" s="73">
        <v>-744</v>
      </c>
      <c r="V40" s="74">
        <v>0</v>
      </c>
      <c r="W40">
        <v>-415</v>
      </c>
      <c r="X40">
        <v>-153</v>
      </c>
      <c r="Y40">
        <v>0</v>
      </c>
      <c r="Z40">
        <v>0</v>
      </c>
      <c r="AA40">
        <v>-176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-373</v>
      </c>
      <c r="O41" s="46">
        <v>-133</v>
      </c>
      <c r="P41" s="46">
        <v>-121</v>
      </c>
      <c r="Q41" s="46">
        <v>0</v>
      </c>
      <c r="R41" s="46">
        <v>0</v>
      </c>
      <c r="S41" s="74">
        <v>0</v>
      </c>
      <c r="U41" s="73">
        <v>-627</v>
      </c>
      <c r="V41" s="74">
        <v>0</v>
      </c>
      <c r="W41">
        <v>-373</v>
      </c>
      <c r="X41">
        <v>-133</v>
      </c>
      <c r="Y41">
        <v>0</v>
      </c>
      <c r="Z41">
        <v>0</v>
      </c>
      <c r="AA41">
        <v>-121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-332</v>
      </c>
      <c r="O42" s="46">
        <v>-113</v>
      </c>
      <c r="P42" s="46">
        <v>-77</v>
      </c>
      <c r="Q42" s="46">
        <v>0</v>
      </c>
      <c r="R42" s="46">
        <v>0</v>
      </c>
      <c r="S42" s="74">
        <v>0</v>
      </c>
      <c r="U42" s="73">
        <v>-522</v>
      </c>
      <c r="V42" s="74">
        <v>0</v>
      </c>
      <c r="W42">
        <v>-332</v>
      </c>
      <c r="X42">
        <v>-113</v>
      </c>
      <c r="Y42">
        <v>0</v>
      </c>
      <c r="Z42">
        <v>0</v>
      </c>
      <c r="AA42">
        <v>-77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-304</v>
      </c>
      <c r="O43" s="46">
        <v>-93</v>
      </c>
      <c r="P43" s="46">
        <v>-25</v>
      </c>
      <c r="Q43" s="46">
        <v>0</v>
      </c>
      <c r="R43" s="46">
        <v>0</v>
      </c>
      <c r="S43" s="74">
        <v>0</v>
      </c>
      <c r="U43" s="73">
        <v>-422</v>
      </c>
      <c r="V43" s="74">
        <v>0</v>
      </c>
      <c r="W43">
        <v>-304</v>
      </c>
      <c r="X43">
        <v>-93</v>
      </c>
      <c r="Y43">
        <v>0</v>
      </c>
      <c r="Z43">
        <v>0</v>
      </c>
      <c r="AA43">
        <v>-25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-282</v>
      </c>
      <c r="O44" s="46">
        <v>-62</v>
      </c>
      <c r="P44" s="46">
        <v>0</v>
      </c>
      <c r="Q44" s="46">
        <v>0</v>
      </c>
      <c r="R44" s="46">
        <v>0</v>
      </c>
      <c r="S44" s="74">
        <v>0</v>
      </c>
      <c r="U44" s="73">
        <v>-344</v>
      </c>
      <c r="V44" s="74">
        <v>0</v>
      </c>
      <c r="W44">
        <v>-282</v>
      </c>
      <c r="X44">
        <v>-62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-251</v>
      </c>
      <c r="O45" s="46">
        <v>-61.1</v>
      </c>
      <c r="P45" s="46">
        <v>0</v>
      </c>
      <c r="Q45" s="46">
        <v>0</v>
      </c>
      <c r="R45" s="46">
        <v>0</v>
      </c>
      <c r="S45" s="74">
        <v>0</v>
      </c>
      <c r="U45" s="73">
        <v>-312.10000000000002</v>
      </c>
      <c r="V45" s="74">
        <v>0</v>
      </c>
      <c r="W45">
        <v>-251</v>
      </c>
      <c r="X45">
        <v>-61.1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-239</v>
      </c>
      <c r="O46" s="46">
        <v>-32</v>
      </c>
      <c r="P46" s="46">
        <v>0</v>
      </c>
      <c r="Q46" s="46">
        <v>0</v>
      </c>
      <c r="R46" s="46">
        <v>0</v>
      </c>
      <c r="S46" s="74">
        <v>0</v>
      </c>
      <c r="U46" s="73">
        <v>-271</v>
      </c>
      <c r="V46" s="74">
        <v>0</v>
      </c>
      <c r="W46">
        <v>-239</v>
      </c>
      <c r="X46">
        <v>-32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-201</v>
      </c>
      <c r="O47" s="46">
        <v>-22</v>
      </c>
      <c r="P47" s="46">
        <v>0</v>
      </c>
      <c r="Q47" s="46">
        <v>0</v>
      </c>
      <c r="R47" s="46">
        <v>0</v>
      </c>
      <c r="S47" s="74">
        <v>0</v>
      </c>
      <c r="U47" s="73">
        <v>-223</v>
      </c>
      <c r="V47" s="74">
        <v>0</v>
      </c>
      <c r="W47">
        <v>-201</v>
      </c>
      <c r="X47">
        <v>-22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-159</v>
      </c>
      <c r="O48" s="46">
        <v>-7</v>
      </c>
      <c r="P48" s="46">
        <v>0</v>
      </c>
      <c r="Q48" s="46">
        <v>0</v>
      </c>
      <c r="R48" s="46">
        <v>0</v>
      </c>
      <c r="S48" s="74">
        <v>0</v>
      </c>
      <c r="U48" s="73">
        <v>-166</v>
      </c>
      <c r="V48" s="74">
        <v>0</v>
      </c>
      <c r="W48">
        <v>-159</v>
      </c>
      <c r="X48">
        <v>-7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-142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-142</v>
      </c>
      <c r="V49" s="74">
        <v>0</v>
      </c>
      <c r="W49">
        <v>-142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-110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-110</v>
      </c>
      <c r="V50" s="74">
        <v>0</v>
      </c>
      <c r="W50">
        <v>-110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-80</v>
      </c>
      <c r="V51" s="74">
        <v>0</v>
      </c>
      <c r="W51">
        <v>-80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-36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-36</v>
      </c>
      <c r="V52" s="74">
        <v>0</v>
      </c>
      <c r="W52">
        <v>-36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-16</v>
      </c>
      <c r="V53" s="74">
        <v>0</v>
      </c>
      <c r="W53">
        <v>-16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19.32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19.32</v>
      </c>
      <c r="W60">
        <v>0</v>
      </c>
      <c r="X60">
        <v>0</v>
      </c>
      <c r="Y60">
        <v>0</v>
      </c>
      <c r="Z60">
        <v>0</v>
      </c>
      <c r="AA60">
        <v>19.32</v>
      </c>
    </row>
    <row r="61" spans="7:27">
      <c r="G61" t="s">
        <v>103</v>
      </c>
      <c r="H61" s="73">
        <v>0</v>
      </c>
      <c r="I61" s="46">
        <v>0</v>
      </c>
      <c r="J61" s="46">
        <v>56.03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56.03</v>
      </c>
      <c r="W61">
        <v>0</v>
      </c>
      <c r="X61">
        <v>0</v>
      </c>
      <c r="Y61">
        <v>0</v>
      </c>
      <c r="Z61">
        <v>0</v>
      </c>
      <c r="AA61">
        <v>56.03</v>
      </c>
    </row>
    <row r="62" spans="7:27">
      <c r="G62" t="s">
        <v>104</v>
      </c>
      <c r="H62" s="73">
        <v>0</v>
      </c>
      <c r="I62" s="46">
        <v>0</v>
      </c>
      <c r="J62" s="46">
        <v>83.08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83.08</v>
      </c>
      <c r="W62">
        <v>0</v>
      </c>
      <c r="X62">
        <v>0</v>
      </c>
      <c r="Y62">
        <v>0</v>
      </c>
      <c r="Z62">
        <v>0</v>
      </c>
      <c r="AA62">
        <v>83.08</v>
      </c>
    </row>
    <row r="63" spans="7:27">
      <c r="G63" t="s">
        <v>105</v>
      </c>
      <c r="H63" s="73">
        <v>0</v>
      </c>
      <c r="I63" s="46">
        <v>0</v>
      </c>
      <c r="J63" s="46">
        <v>100.46</v>
      </c>
      <c r="K63" s="46">
        <v>0</v>
      </c>
      <c r="L63" s="46">
        <v>0</v>
      </c>
      <c r="M63" s="74">
        <v>8.6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109.06</v>
      </c>
      <c r="W63">
        <v>0</v>
      </c>
      <c r="X63">
        <v>0</v>
      </c>
      <c r="Y63">
        <v>0</v>
      </c>
      <c r="Z63">
        <v>8.6</v>
      </c>
      <c r="AA63">
        <v>100.46</v>
      </c>
    </row>
    <row r="64" spans="7:27">
      <c r="G64" t="s">
        <v>106</v>
      </c>
      <c r="H64" s="73">
        <v>42.5</v>
      </c>
      <c r="I64" s="46">
        <v>0</v>
      </c>
      <c r="J64" s="46">
        <v>104.34</v>
      </c>
      <c r="K64" s="46">
        <v>0</v>
      </c>
      <c r="L64" s="46">
        <v>0</v>
      </c>
      <c r="M64" s="74">
        <v>9.27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156.11000000000001</v>
      </c>
      <c r="W64">
        <v>42.5</v>
      </c>
      <c r="X64">
        <v>0</v>
      </c>
      <c r="Y64">
        <v>0</v>
      </c>
      <c r="Z64">
        <v>9.27</v>
      </c>
      <c r="AA64">
        <v>104.34</v>
      </c>
    </row>
    <row r="65" spans="7:27">
      <c r="G65" t="s">
        <v>107</v>
      </c>
      <c r="H65" s="73">
        <v>69.55</v>
      </c>
      <c r="I65" s="46">
        <v>0</v>
      </c>
      <c r="J65" s="46">
        <v>104.33</v>
      </c>
      <c r="K65" s="46">
        <v>0</v>
      </c>
      <c r="L65" s="46">
        <v>0</v>
      </c>
      <c r="M65" s="74">
        <v>7.34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181.22</v>
      </c>
      <c r="W65">
        <v>69.55</v>
      </c>
      <c r="X65">
        <v>0</v>
      </c>
      <c r="Y65">
        <v>0</v>
      </c>
      <c r="Z65">
        <v>7.34</v>
      </c>
      <c r="AA65">
        <v>104.33</v>
      </c>
    </row>
    <row r="66" spans="7:27">
      <c r="G66" t="s">
        <v>108</v>
      </c>
      <c r="H66" s="73">
        <v>88.87</v>
      </c>
      <c r="I66" s="46">
        <v>0</v>
      </c>
      <c r="J66" s="46">
        <v>99.5</v>
      </c>
      <c r="K66" s="46">
        <v>0</v>
      </c>
      <c r="L66" s="46">
        <v>0</v>
      </c>
      <c r="M66" s="74">
        <v>6.96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195.33</v>
      </c>
      <c r="W66">
        <v>88.87</v>
      </c>
      <c r="X66">
        <v>0</v>
      </c>
      <c r="Y66">
        <v>0</v>
      </c>
      <c r="Z66">
        <v>6.96</v>
      </c>
      <c r="AA66">
        <v>99.5</v>
      </c>
    </row>
    <row r="67" spans="7:27">
      <c r="G67" t="s">
        <v>109</v>
      </c>
      <c r="H67" s="73">
        <v>111.1</v>
      </c>
      <c r="I67" s="46">
        <v>0</v>
      </c>
      <c r="J67" s="46">
        <v>90.8</v>
      </c>
      <c r="K67" s="46">
        <v>0</v>
      </c>
      <c r="L67" s="46">
        <v>0</v>
      </c>
      <c r="M67" s="74">
        <v>3.28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205.18</v>
      </c>
      <c r="W67">
        <v>111.1</v>
      </c>
      <c r="X67">
        <v>0</v>
      </c>
      <c r="Y67">
        <v>0</v>
      </c>
      <c r="Z67">
        <v>3.28</v>
      </c>
      <c r="AA67">
        <v>90.8</v>
      </c>
    </row>
    <row r="68" spans="7:27">
      <c r="G68" t="s">
        <v>110</v>
      </c>
      <c r="H68" s="73">
        <v>127.51</v>
      </c>
      <c r="I68" s="46">
        <v>0</v>
      </c>
      <c r="J68" s="46">
        <v>0</v>
      </c>
      <c r="K68" s="46">
        <v>0</v>
      </c>
      <c r="L68" s="46">
        <v>0</v>
      </c>
      <c r="M68" s="74">
        <v>2.9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130.41</v>
      </c>
      <c r="W68">
        <v>127.51</v>
      </c>
      <c r="X68">
        <v>0</v>
      </c>
      <c r="Y68">
        <v>0</v>
      </c>
      <c r="Z68">
        <v>2.9</v>
      </c>
      <c r="AA68">
        <v>0</v>
      </c>
    </row>
    <row r="69" spans="7:27">
      <c r="G69" t="s">
        <v>111</v>
      </c>
      <c r="H69" s="73">
        <v>129.44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129.44</v>
      </c>
      <c r="W69">
        <v>129.44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121.72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121.72</v>
      </c>
      <c r="W70">
        <v>121.72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0.51</v>
      </c>
      <c r="W79">
        <v>0</v>
      </c>
      <c r="X79">
        <v>0</v>
      </c>
      <c r="Y79">
        <v>0</v>
      </c>
      <c r="Z79">
        <v>0.51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0.42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0.42</v>
      </c>
      <c r="W80">
        <v>0</v>
      </c>
      <c r="X80">
        <v>0</v>
      </c>
      <c r="Y80">
        <v>0</v>
      </c>
      <c r="Z80">
        <v>0.42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0.01</v>
      </c>
      <c r="W81">
        <v>0</v>
      </c>
      <c r="X81">
        <v>0</v>
      </c>
      <c r="Y81">
        <v>0</v>
      </c>
      <c r="Z81">
        <v>0.01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0.03</v>
      </c>
      <c r="W82">
        <v>0</v>
      </c>
      <c r="X82">
        <v>0</v>
      </c>
      <c r="Y82">
        <v>0</v>
      </c>
      <c r="Z82">
        <v>0.03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0.14000000000000001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0.14000000000000001</v>
      </c>
      <c r="W83">
        <v>0</v>
      </c>
      <c r="X83">
        <v>0</v>
      </c>
      <c r="Y83">
        <v>0</v>
      </c>
      <c r="Z83">
        <v>0.14000000000000001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0.14000000000000001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0.14000000000000001</v>
      </c>
      <c r="W84">
        <v>0</v>
      </c>
      <c r="X84">
        <v>0</v>
      </c>
      <c r="Y84">
        <v>0</v>
      </c>
      <c r="Z84">
        <v>0.14000000000000001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0.15</v>
      </c>
      <c r="N85" s="73">
        <v>0</v>
      </c>
      <c r="O85" s="46">
        <v>0</v>
      </c>
      <c r="P85" s="46">
        <v>0</v>
      </c>
      <c r="Q85" s="46">
        <v>-10</v>
      </c>
      <c r="R85" s="46">
        <v>0</v>
      </c>
      <c r="S85" s="74">
        <v>0</v>
      </c>
      <c r="U85" s="73">
        <v>-10</v>
      </c>
      <c r="V85" s="74">
        <v>0.15</v>
      </c>
      <c r="W85">
        <v>0</v>
      </c>
      <c r="X85">
        <v>0</v>
      </c>
      <c r="Y85">
        <v>-10</v>
      </c>
      <c r="Z85">
        <v>0.15</v>
      </c>
      <c r="AA85">
        <v>0</v>
      </c>
    </row>
    <row r="86" spans="7:27">
      <c r="G86" t="s">
        <v>128</v>
      </c>
      <c r="H86" s="73">
        <v>0</v>
      </c>
      <c r="I86" s="46">
        <v>0.33</v>
      </c>
      <c r="J86" s="46">
        <v>0</v>
      </c>
      <c r="K86" s="46">
        <v>0</v>
      </c>
      <c r="L86" s="46">
        <v>0</v>
      </c>
      <c r="M86" s="74">
        <v>0.12</v>
      </c>
      <c r="N86" s="73">
        <v>0</v>
      </c>
      <c r="O86" s="46">
        <v>0</v>
      </c>
      <c r="P86" s="46">
        <v>0</v>
      </c>
      <c r="Q86" s="46">
        <v>-13</v>
      </c>
      <c r="R86" s="46">
        <v>0</v>
      </c>
      <c r="S86" s="74">
        <v>0</v>
      </c>
      <c r="U86" s="73">
        <v>-13</v>
      </c>
      <c r="V86" s="74">
        <v>0.45</v>
      </c>
      <c r="W86">
        <v>0</v>
      </c>
      <c r="X86">
        <v>0.33</v>
      </c>
      <c r="Y86">
        <v>-13</v>
      </c>
      <c r="Z86">
        <v>0.12</v>
      </c>
      <c r="AA86">
        <v>0</v>
      </c>
    </row>
    <row r="87" spans="7:27">
      <c r="G87" t="s">
        <v>129</v>
      </c>
      <c r="H87" s="73">
        <v>0</v>
      </c>
      <c r="I87" s="46">
        <v>1.35</v>
      </c>
      <c r="J87" s="46">
        <v>0</v>
      </c>
      <c r="K87" s="46">
        <v>0</v>
      </c>
      <c r="L87" s="46">
        <v>0</v>
      </c>
      <c r="M87" s="74">
        <v>0.12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-10</v>
      </c>
      <c r="V87" s="74">
        <v>1.47</v>
      </c>
      <c r="W87">
        <v>0</v>
      </c>
      <c r="X87">
        <v>1.35</v>
      </c>
      <c r="Y87">
        <v>-10</v>
      </c>
      <c r="Z87">
        <v>0.12</v>
      </c>
      <c r="AA87">
        <v>0</v>
      </c>
    </row>
    <row r="88" spans="7:27">
      <c r="G88" t="s">
        <v>130</v>
      </c>
      <c r="H88" s="73">
        <v>0</v>
      </c>
      <c r="I88" s="46">
        <v>2.06</v>
      </c>
      <c r="J88" s="46">
        <v>0</v>
      </c>
      <c r="K88" s="46">
        <v>0</v>
      </c>
      <c r="L88" s="46">
        <v>0</v>
      </c>
      <c r="M88" s="74">
        <v>0.08</v>
      </c>
      <c r="N88" s="73">
        <v>0</v>
      </c>
      <c r="O88" s="46">
        <v>0</v>
      </c>
      <c r="P88" s="46">
        <v>0</v>
      </c>
      <c r="Q88" s="46">
        <v>-8</v>
      </c>
      <c r="R88" s="46">
        <v>0</v>
      </c>
      <c r="S88" s="74">
        <v>0</v>
      </c>
      <c r="U88" s="73">
        <v>-8</v>
      </c>
      <c r="V88" s="74">
        <v>2.14</v>
      </c>
      <c r="W88">
        <v>0</v>
      </c>
      <c r="X88">
        <v>2.06</v>
      </c>
      <c r="Y88">
        <v>-8</v>
      </c>
      <c r="Z88">
        <v>0.08</v>
      </c>
      <c r="AA88">
        <v>0</v>
      </c>
    </row>
    <row r="89" spans="7:27">
      <c r="G89" t="s">
        <v>131</v>
      </c>
      <c r="H89" s="73">
        <v>0</v>
      </c>
      <c r="I89" s="46">
        <v>11.54</v>
      </c>
      <c r="J89" s="46">
        <v>0</v>
      </c>
      <c r="K89" s="46">
        <v>0</v>
      </c>
      <c r="L89" s="46">
        <v>0</v>
      </c>
      <c r="M89" s="74">
        <v>0.11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-10</v>
      </c>
      <c r="V89" s="74">
        <v>11.65</v>
      </c>
      <c r="W89">
        <v>0</v>
      </c>
      <c r="X89">
        <v>11.54</v>
      </c>
      <c r="Y89">
        <v>-10</v>
      </c>
      <c r="Z89">
        <v>0.11</v>
      </c>
      <c r="AA89">
        <v>0</v>
      </c>
    </row>
    <row r="90" spans="7:27">
      <c r="G90" t="s">
        <v>132</v>
      </c>
      <c r="H90" s="73">
        <v>0</v>
      </c>
      <c r="I90" s="46">
        <v>20.52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-8</v>
      </c>
      <c r="R90" s="46">
        <v>0</v>
      </c>
      <c r="S90" s="74">
        <v>0</v>
      </c>
      <c r="U90" s="73">
        <v>-8</v>
      </c>
      <c r="V90" s="74">
        <v>20.6</v>
      </c>
      <c r="W90">
        <v>0</v>
      </c>
      <c r="X90">
        <v>20.52</v>
      </c>
      <c r="Y90">
        <v>-8</v>
      </c>
      <c r="Z90">
        <v>0.08</v>
      </c>
      <c r="AA90">
        <v>0</v>
      </c>
    </row>
    <row r="91" spans="7:27">
      <c r="G91" t="s">
        <v>133</v>
      </c>
      <c r="H91" s="73">
        <v>0</v>
      </c>
      <c r="I91" s="46">
        <v>20.95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-18</v>
      </c>
      <c r="R91" s="46">
        <v>0</v>
      </c>
      <c r="S91" s="74">
        <v>0</v>
      </c>
      <c r="U91" s="73">
        <v>-18</v>
      </c>
      <c r="V91" s="74">
        <v>21.03</v>
      </c>
      <c r="W91">
        <v>0</v>
      </c>
      <c r="X91">
        <v>20.95</v>
      </c>
      <c r="Y91">
        <v>-18</v>
      </c>
      <c r="Z91">
        <v>0.08</v>
      </c>
      <c r="AA91">
        <v>0</v>
      </c>
    </row>
    <row r="92" spans="7:27">
      <c r="G92" t="s">
        <v>134</v>
      </c>
      <c r="H92" s="73">
        <v>0</v>
      </c>
      <c r="I92" s="46">
        <v>20.2</v>
      </c>
      <c r="J92" s="46">
        <v>0</v>
      </c>
      <c r="K92" s="46">
        <v>0</v>
      </c>
      <c r="L92" s="46">
        <v>0</v>
      </c>
      <c r="M92" s="74">
        <v>0.1</v>
      </c>
      <c r="N92" s="73">
        <v>0</v>
      </c>
      <c r="O92" s="46">
        <v>0</v>
      </c>
      <c r="P92" s="46">
        <v>0</v>
      </c>
      <c r="Q92" s="46">
        <v>-14</v>
      </c>
      <c r="R92" s="46">
        <v>0</v>
      </c>
      <c r="S92" s="74">
        <v>0</v>
      </c>
      <c r="U92" s="73">
        <v>-14</v>
      </c>
      <c r="V92" s="74">
        <v>20.3</v>
      </c>
      <c r="W92">
        <v>0</v>
      </c>
      <c r="X92">
        <v>20.2</v>
      </c>
      <c r="Y92">
        <v>-14</v>
      </c>
      <c r="Z92">
        <v>0.1</v>
      </c>
      <c r="AA92">
        <v>0</v>
      </c>
    </row>
    <row r="93" spans="7:27">
      <c r="G93" t="s">
        <v>135</v>
      </c>
      <c r="H93" s="73">
        <v>4.4000000000000004</v>
      </c>
      <c r="I93" s="46">
        <v>0</v>
      </c>
      <c r="J93" s="46">
        <v>0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-15</v>
      </c>
      <c r="V93" s="74">
        <v>4.46</v>
      </c>
      <c r="W93">
        <v>4.4000000000000004</v>
      </c>
      <c r="X93">
        <v>0</v>
      </c>
      <c r="Y93">
        <v>-15</v>
      </c>
      <c r="Z93">
        <v>0.06</v>
      </c>
      <c r="AA93">
        <v>0</v>
      </c>
    </row>
    <row r="94" spans="7:27">
      <c r="G94" t="s">
        <v>136</v>
      </c>
      <c r="H94" s="73">
        <v>6.72</v>
      </c>
      <c r="I94" s="46">
        <v>0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-14</v>
      </c>
      <c r="R94" s="46">
        <v>0</v>
      </c>
      <c r="S94" s="74">
        <v>0</v>
      </c>
      <c r="U94" s="73">
        <v>-14</v>
      </c>
      <c r="V94" s="74">
        <v>6.74</v>
      </c>
      <c r="W94">
        <v>6.72</v>
      </c>
      <c r="X94">
        <v>0</v>
      </c>
      <c r="Y94">
        <v>-14</v>
      </c>
      <c r="Z94">
        <v>0.02</v>
      </c>
      <c r="AA94">
        <v>0</v>
      </c>
    </row>
    <row r="95" spans="7:27">
      <c r="G95" t="s">
        <v>137</v>
      </c>
      <c r="H95" s="73">
        <v>5.17</v>
      </c>
      <c r="I95" s="46">
        <v>0</v>
      </c>
      <c r="J95" s="46">
        <v>0.08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-18</v>
      </c>
      <c r="R95" s="46">
        <v>0</v>
      </c>
      <c r="S95" s="74">
        <v>0</v>
      </c>
      <c r="U95" s="73">
        <v>-18</v>
      </c>
      <c r="V95" s="74">
        <v>5.27</v>
      </c>
      <c r="W95">
        <v>5.17</v>
      </c>
      <c r="X95">
        <v>0</v>
      </c>
      <c r="Y95">
        <v>-18</v>
      </c>
      <c r="Z95">
        <v>0.02</v>
      </c>
      <c r="AA95">
        <v>0.08</v>
      </c>
    </row>
    <row r="96" spans="7:27">
      <c r="G96" t="s">
        <v>138</v>
      </c>
      <c r="H96" s="73">
        <v>3.28</v>
      </c>
      <c r="I96" s="46">
        <v>0</v>
      </c>
      <c r="J96" s="46">
        <v>0.14000000000000001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-17</v>
      </c>
      <c r="R96" s="46">
        <v>0</v>
      </c>
      <c r="S96" s="74">
        <v>0</v>
      </c>
      <c r="U96" s="73">
        <v>-17</v>
      </c>
      <c r="V96" s="74">
        <v>3.43</v>
      </c>
      <c r="W96">
        <v>3.28</v>
      </c>
      <c r="X96">
        <v>0</v>
      </c>
      <c r="Y96">
        <v>-17</v>
      </c>
      <c r="Z96">
        <v>0.01</v>
      </c>
      <c r="AA96">
        <v>0.14000000000000001</v>
      </c>
    </row>
    <row r="97" spans="1:83">
      <c r="G97" t="s">
        <v>139</v>
      </c>
      <c r="H97" s="73">
        <v>2.2799999999999998</v>
      </c>
      <c r="I97" s="46">
        <v>0</v>
      </c>
      <c r="J97" s="46">
        <v>0.13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-23</v>
      </c>
      <c r="R97" s="46">
        <v>0</v>
      </c>
      <c r="S97" s="74">
        <v>0</v>
      </c>
      <c r="U97" s="73">
        <v>-23</v>
      </c>
      <c r="V97" s="74">
        <v>2.42</v>
      </c>
      <c r="W97">
        <v>2.2799999999999998</v>
      </c>
      <c r="X97">
        <v>0</v>
      </c>
      <c r="Y97">
        <v>-23</v>
      </c>
      <c r="Z97">
        <v>0.01</v>
      </c>
      <c r="AA97">
        <v>0.13</v>
      </c>
    </row>
    <row r="98" spans="1:83">
      <c r="G98" t="s">
        <v>140</v>
      </c>
      <c r="H98" s="73">
        <v>0.23</v>
      </c>
      <c r="I98" s="46">
        <v>0</v>
      </c>
      <c r="J98" s="46">
        <v>0.02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-25</v>
      </c>
      <c r="V98" s="74">
        <v>0.25</v>
      </c>
      <c r="W98">
        <v>0.23</v>
      </c>
      <c r="X98">
        <v>0</v>
      </c>
      <c r="Y98">
        <v>-25</v>
      </c>
      <c r="Z98">
        <v>0</v>
      </c>
      <c r="AA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0.18309249999999996</v>
      </c>
      <c r="I99" s="69">
        <f t="shared" ref="I99:BQ99" si="1">SUM(I3:I98)/4000</f>
        <v>1.9237500000000001E-2</v>
      </c>
      <c r="J99" s="69">
        <f t="shared" si="1"/>
        <v>0.16467499999999999</v>
      </c>
      <c r="K99" s="69">
        <f t="shared" si="1"/>
        <v>0</v>
      </c>
      <c r="L99" s="69">
        <f t="shared" si="1"/>
        <v>0</v>
      </c>
      <c r="M99" s="69">
        <f t="shared" si="1"/>
        <v>2.9500000000000002E-2</v>
      </c>
      <c r="N99" s="68">
        <f t="shared" si="1"/>
        <v>-1.3087500000000001</v>
      </c>
      <c r="O99" s="69">
        <f t="shared" si="1"/>
        <v>-0.54802499999999998</v>
      </c>
      <c r="P99" s="69">
        <f t="shared" si="1"/>
        <v>-0.55400000000000005</v>
      </c>
      <c r="Q99" s="69">
        <f t="shared" si="1"/>
        <v>-0.35149999999999998</v>
      </c>
      <c r="R99" s="69">
        <f t="shared" si="1"/>
        <v>0</v>
      </c>
      <c r="S99" s="70">
        <f t="shared" si="1"/>
        <v>0</v>
      </c>
      <c r="U99" s="68">
        <f t="shared" si="1"/>
        <v>-2.7622750000000003</v>
      </c>
      <c r="V99" s="70">
        <f t="shared" si="1"/>
        <v>0.39650500000000022</v>
      </c>
      <c r="W99">
        <f t="shared" si="1"/>
        <v>-1.1256575</v>
      </c>
      <c r="X99">
        <f t="shared" si="1"/>
        <v>-0.52878750000000019</v>
      </c>
      <c r="Y99">
        <f t="shared" si="1"/>
        <v>-0.35149999999999998</v>
      </c>
      <c r="Z99">
        <f t="shared" si="1"/>
        <v>2.9500000000000002E-2</v>
      </c>
      <c r="AA99">
        <f t="shared" si="1"/>
        <v>-0.38932499999999987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552</v>
      </c>
      <c r="AI1" t="s">
        <v>561</v>
      </c>
      <c r="AJ1" t="s">
        <v>563</v>
      </c>
      <c r="AK1" t="s">
        <v>12</v>
      </c>
      <c r="AL1" t="s">
        <v>538</v>
      </c>
      <c r="AM1" t="s">
        <v>18</v>
      </c>
      <c r="AN1" t="s">
        <v>568</v>
      </c>
      <c r="AO1" t="s">
        <v>570</v>
      </c>
      <c r="AP1" t="s">
        <v>572</v>
      </c>
      <c r="AQ1" t="s">
        <v>574</v>
      </c>
      <c r="AR1" t="s">
        <v>552</v>
      </c>
      <c r="AS1" t="s">
        <v>556</v>
      </c>
      <c r="AT1" t="s">
        <v>552</v>
      </c>
      <c r="AU1" t="s">
        <v>579</v>
      </c>
      <c r="AV1" t="s">
        <v>581</v>
      </c>
      <c r="AW1" t="s">
        <v>583</v>
      </c>
      <c r="AX1" t="s">
        <v>585</v>
      </c>
      <c r="AY1" t="s">
        <v>587</v>
      </c>
      <c r="AZ1" t="s">
        <v>552</v>
      </c>
      <c r="BA1" t="s">
        <v>590</v>
      </c>
      <c r="BB1" t="s">
        <v>592</v>
      </c>
      <c r="BC1" t="s">
        <v>552</v>
      </c>
      <c r="BD1" t="s">
        <v>552</v>
      </c>
      <c r="BE1" t="s">
        <v>596</v>
      </c>
      <c r="BF1" t="s">
        <v>598</v>
      </c>
      <c r="BG1" t="s">
        <v>556</v>
      </c>
      <c r="BH1" t="s">
        <v>583</v>
      </c>
      <c r="BI1" t="s">
        <v>602</v>
      </c>
      <c r="BJ1" t="s">
        <v>540</v>
      </c>
      <c r="BK1" t="s">
        <v>602</v>
      </c>
      <c r="BL1" t="s">
        <v>606</v>
      </c>
      <c r="BM1" t="s">
        <v>572</v>
      </c>
      <c r="BN1" t="s">
        <v>609</v>
      </c>
      <c r="BO1" t="s">
        <v>558</v>
      </c>
      <c r="BP1" t="s">
        <v>548</v>
      </c>
      <c r="BQ1" t="s">
        <v>613</v>
      </c>
      <c r="BR1" t="s">
        <v>552</v>
      </c>
      <c r="BS1" t="s">
        <v>616</v>
      </c>
      <c r="BT1" t="s">
        <v>572</v>
      </c>
      <c r="BU1" t="s">
        <v>596</v>
      </c>
      <c r="BV1" t="s">
        <v>18</v>
      </c>
      <c r="BW1" t="s">
        <v>552</v>
      </c>
      <c r="BX1" t="s">
        <v>542</v>
      </c>
      <c r="BY1" t="s">
        <v>538</v>
      </c>
      <c r="BZ1" t="s">
        <v>624</v>
      </c>
      <c r="CA1" t="s">
        <v>598</v>
      </c>
      <c r="CB1" t="s">
        <v>554</v>
      </c>
      <c r="CC1" t="s">
        <v>628</v>
      </c>
      <c r="CD1" t="s">
        <v>616</v>
      </c>
      <c r="CE1" t="s">
        <v>558</v>
      </c>
      <c r="CF1" t="s">
        <v>451</v>
      </c>
      <c r="CG1" t="s">
        <v>634</v>
      </c>
      <c r="CH1" t="s">
        <v>572</v>
      </c>
      <c r="CI1" t="s">
        <v>556</v>
      </c>
      <c r="CJ1" t="s">
        <v>540</v>
      </c>
      <c r="CK1" t="s">
        <v>579</v>
      </c>
      <c r="CL1" t="s">
        <v>640</v>
      </c>
      <c r="CM1" t="s">
        <v>642</v>
      </c>
      <c r="CN1" t="s">
        <v>644</v>
      </c>
    </row>
    <row r="2" spans="1:9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W2" s="28" t="s">
        <v>145</v>
      </c>
      <c r="X2" t="s">
        <v>240</v>
      </c>
      <c r="Y2" t="s">
        <v>145</v>
      </c>
      <c r="Z2" t="s">
        <v>145</v>
      </c>
      <c r="AA2" t="s">
        <v>149</v>
      </c>
      <c r="AB2" t="s">
        <v>145</v>
      </c>
      <c r="AC2" t="s">
        <v>369</v>
      </c>
      <c r="AD2" t="s">
        <v>262</v>
      </c>
      <c r="AE2" t="s">
        <v>145</v>
      </c>
      <c r="AF2" t="s">
        <v>145</v>
      </c>
      <c r="AG2" t="s">
        <v>145</v>
      </c>
      <c r="AH2" t="s">
        <v>276</v>
      </c>
      <c r="AI2" t="s">
        <v>149</v>
      </c>
      <c r="AJ2" t="s">
        <v>369</v>
      </c>
      <c r="AK2" t="s">
        <v>149</v>
      </c>
      <c r="AL2" t="s">
        <v>149</v>
      </c>
      <c r="AM2" t="s">
        <v>149</v>
      </c>
      <c r="AN2" t="s">
        <v>146</v>
      </c>
      <c r="AO2" t="s">
        <v>146</v>
      </c>
      <c r="AP2" t="s">
        <v>145</v>
      </c>
      <c r="AQ2" t="s">
        <v>149</v>
      </c>
      <c r="AR2" t="s">
        <v>275</v>
      </c>
      <c r="AS2" t="s">
        <v>145</v>
      </c>
      <c r="AT2" t="s">
        <v>231</v>
      </c>
      <c r="AU2" t="s">
        <v>145</v>
      </c>
      <c r="AV2" t="s">
        <v>145</v>
      </c>
      <c r="AW2" t="s">
        <v>145</v>
      </c>
      <c r="AX2" t="s">
        <v>149</v>
      </c>
      <c r="AY2" t="s">
        <v>146</v>
      </c>
      <c r="AZ2" t="s">
        <v>279</v>
      </c>
      <c r="BA2" t="s">
        <v>145</v>
      </c>
      <c r="BB2" t="s">
        <v>369</v>
      </c>
      <c r="BC2" t="s">
        <v>249</v>
      </c>
      <c r="BD2" t="s">
        <v>226</v>
      </c>
      <c r="BE2" t="s">
        <v>145</v>
      </c>
      <c r="BF2" t="s">
        <v>145</v>
      </c>
      <c r="BG2" t="s">
        <v>145</v>
      </c>
      <c r="BH2" t="s">
        <v>148</v>
      </c>
      <c r="BI2" t="s">
        <v>148</v>
      </c>
      <c r="BJ2" t="s">
        <v>145</v>
      </c>
      <c r="BK2" t="s">
        <v>148</v>
      </c>
      <c r="BL2" t="s">
        <v>358</v>
      </c>
      <c r="BM2" t="s">
        <v>148</v>
      </c>
      <c r="BN2" t="s">
        <v>145</v>
      </c>
      <c r="BO2" t="s">
        <v>149</v>
      </c>
      <c r="BP2" t="s">
        <v>146</v>
      </c>
      <c r="BQ2" t="s">
        <v>149</v>
      </c>
      <c r="BR2" t="s">
        <v>263</v>
      </c>
      <c r="BS2" t="s">
        <v>145</v>
      </c>
      <c r="BT2" t="s">
        <v>149</v>
      </c>
      <c r="BU2" t="s">
        <v>146</v>
      </c>
      <c r="BV2" t="s">
        <v>149</v>
      </c>
      <c r="BW2" t="s">
        <v>277</v>
      </c>
      <c r="BX2" t="s">
        <v>149</v>
      </c>
      <c r="BY2" t="s">
        <v>145</v>
      </c>
      <c r="BZ2" t="s">
        <v>149</v>
      </c>
      <c r="CA2" t="s">
        <v>145</v>
      </c>
      <c r="CB2" t="s">
        <v>145</v>
      </c>
      <c r="CC2" t="s">
        <v>146</v>
      </c>
      <c r="CD2" t="s">
        <v>145</v>
      </c>
      <c r="CE2" t="s">
        <v>145</v>
      </c>
      <c r="CF2" t="s">
        <v>632</v>
      </c>
      <c r="CG2" t="s">
        <v>148</v>
      </c>
      <c r="CH2" t="s">
        <v>145</v>
      </c>
      <c r="CI2" t="s">
        <v>145</v>
      </c>
      <c r="CJ2" t="s">
        <v>145</v>
      </c>
      <c r="CK2" t="s">
        <v>145</v>
      </c>
      <c r="CL2" t="s">
        <v>145</v>
      </c>
      <c r="CM2" t="s">
        <v>145</v>
      </c>
      <c r="CN2" t="s">
        <v>149</v>
      </c>
    </row>
    <row r="3" spans="1:9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1038.8699999999999</v>
      </c>
      <c r="I3" s="53">
        <v>487.27</v>
      </c>
      <c r="J3" s="53">
        <v>706.45999999999992</v>
      </c>
      <c r="K3" s="53">
        <v>126.94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W3">
        <v>0</v>
      </c>
      <c r="X3">
        <v>7.73</v>
      </c>
      <c r="Y3">
        <v>46.27</v>
      </c>
      <c r="Z3">
        <v>0</v>
      </c>
      <c r="AA3">
        <v>46.27</v>
      </c>
      <c r="AB3">
        <v>144.9</v>
      </c>
      <c r="AC3">
        <v>1.93</v>
      </c>
      <c r="AD3">
        <v>1.59</v>
      </c>
      <c r="AE3">
        <v>0</v>
      </c>
      <c r="AF3">
        <v>0</v>
      </c>
      <c r="AG3">
        <v>0</v>
      </c>
      <c r="AH3">
        <v>0.88</v>
      </c>
      <c r="AI3">
        <v>0</v>
      </c>
      <c r="AJ3">
        <v>1.93</v>
      </c>
      <c r="AK3">
        <v>0</v>
      </c>
      <c r="AL3">
        <v>0</v>
      </c>
      <c r="AM3">
        <v>0</v>
      </c>
      <c r="AN3">
        <v>12.95</v>
      </c>
      <c r="AO3">
        <v>296.12</v>
      </c>
      <c r="AP3">
        <v>0</v>
      </c>
      <c r="AQ3">
        <v>168.76</v>
      </c>
      <c r="AR3">
        <v>0.52</v>
      </c>
      <c r="AS3">
        <v>96.6</v>
      </c>
      <c r="AT3">
        <v>0.88</v>
      </c>
      <c r="AU3">
        <v>0</v>
      </c>
      <c r="AV3">
        <v>27.76</v>
      </c>
      <c r="AW3">
        <v>0</v>
      </c>
      <c r="AX3">
        <v>9.66</v>
      </c>
      <c r="AY3">
        <v>66.84</v>
      </c>
      <c r="AZ3">
        <v>0.68</v>
      </c>
      <c r="BA3">
        <v>185.08</v>
      </c>
      <c r="BB3">
        <v>0</v>
      </c>
      <c r="BC3">
        <v>0.48</v>
      </c>
      <c r="BD3">
        <v>0.98</v>
      </c>
      <c r="BE3">
        <v>46.62</v>
      </c>
      <c r="BF3">
        <v>0</v>
      </c>
      <c r="BG3">
        <v>96.6</v>
      </c>
      <c r="BH3">
        <v>10.51</v>
      </c>
      <c r="BI3">
        <v>31.55</v>
      </c>
      <c r="BJ3">
        <v>19.32</v>
      </c>
      <c r="BK3">
        <v>31.55</v>
      </c>
      <c r="BL3">
        <v>0.63</v>
      </c>
      <c r="BM3">
        <v>31.55</v>
      </c>
      <c r="BN3">
        <v>0</v>
      </c>
      <c r="BO3">
        <v>69.400000000000006</v>
      </c>
      <c r="BP3">
        <v>48.3</v>
      </c>
      <c r="BQ3">
        <v>23.14</v>
      </c>
      <c r="BR3">
        <v>0.61</v>
      </c>
      <c r="BS3">
        <v>0</v>
      </c>
      <c r="BT3">
        <v>92.53</v>
      </c>
      <c r="BU3">
        <v>62.08</v>
      </c>
      <c r="BV3">
        <v>241.5</v>
      </c>
      <c r="BW3">
        <v>0.35</v>
      </c>
      <c r="BX3">
        <v>38.64</v>
      </c>
      <c r="BY3">
        <v>24.15</v>
      </c>
      <c r="BZ3">
        <v>0</v>
      </c>
      <c r="CA3">
        <v>24.15</v>
      </c>
      <c r="CB3">
        <v>38.64</v>
      </c>
      <c r="CC3">
        <v>0</v>
      </c>
      <c r="CD3">
        <v>48.3</v>
      </c>
      <c r="CE3">
        <v>48.3</v>
      </c>
      <c r="CF3">
        <v>0</v>
      </c>
      <c r="CG3">
        <v>21.78</v>
      </c>
      <c r="CH3">
        <v>24.15</v>
      </c>
      <c r="CI3">
        <v>67.62</v>
      </c>
      <c r="CJ3">
        <v>24.15</v>
      </c>
      <c r="CK3">
        <v>24.15</v>
      </c>
      <c r="CL3">
        <v>0</v>
      </c>
      <c r="CM3">
        <v>38.64</v>
      </c>
      <c r="CN3">
        <v>15.68</v>
      </c>
    </row>
    <row r="4" spans="1:92">
      <c r="A4" t="s">
        <v>234</v>
      </c>
      <c r="B4" t="s">
        <v>226</v>
      </c>
      <c r="C4" t="s">
        <v>228</v>
      </c>
      <c r="G4" t="s">
        <v>46</v>
      </c>
      <c r="H4" s="73">
        <v>1038.32</v>
      </c>
      <c r="I4" s="46">
        <v>486.6</v>
      </c>
      <c r="J4" s="46">
        <v>706.05</v>
      </c>
      <c r="K4" s="46">
        <v>126.74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7.73</v>
      </c>
      <c r="Y4">
        <v>46.18</v>
      </c>
      <c r="Z4">
        <v>0</v>
      </c>
      <c r="AA4">
        <v>46.18</v>
      </c>
      <c r="AB4">
        <v>144.9</v>
      </c>
      <c r="AC4">
        <v>1.93</v>
      </c>
      <c r="AD4">
        <v>1.59</v>
      </c>
      <c r="AE4">
        <v>0</v>
      </c>
      <c r="AF4">
        <v>0</v>
      </c>
      <c r="AG4">
        <v>0</v>
      </c>
      <c r="AH4">
        <v>0.88</v>
      </c>
      <c r="AI4">
        <v>0</v>
      </c>
      <c r="AJ4">
        <v>1.93</v>
      </c>
      <c r="AK4">
        <v>0</v>
      </c>
      <c r="AL4">
        <v>0</v>
      </c>
      <c r="AM4">
        <v>0</v>
      </c>
      <c r="AN4">
        <v>12.93</v>
      </c>
      <c r="AO4">
        <v>295.58999999999997</v>
      </c>
      <c r="AP4">
        <v>0</v>
      </c>
      <c r="AQ4">
        <v>168.76</v>
      </c>
      <c r="AR4">
        <v>0.52</v>
      </c>
      <c r="AS4">
        <v>96.6</v>
      </c>
      <c r="AT4">
        <v>0.88</v>
      </c>
      <c r="AU4">
        <v>0</v>
      </c>
      <c r="AV4">
        <v>27.71</v>
      </c>
      <c r="AW4">
        <v>0</v>
      </c>
      <c r="AX4">
        <v>9.66</v>
      </c>
      <c r="AY4">
        <v>66.84</v>
      </c>
      <c r="AZ4">
        <v>0.68</v>
      </c>
      <c r="BA4">
        <v>184.75</v>
      </c>
      <c r="BB4">
        <v>0</v>
      </c>
      <c r="BC4">
        <v>0.48</v>
      </c>
      <c r="BD4">
        <v>0.98</v>
      </c>
      <c r="BE4">
        <v>46.54</v>
      </c>
      <c r="BF4">
        <v>0</v>
      </c>
      <c r="BG4">
        <v>96.6</v>
      </c>
      <c r="BH4">
        <v>10.49</v>
      </c>
      <c r="BI4">
        <v>31.49</v>
      </c>
      <c r="BJ4">
        <v>19.32</v>
      </c>
      <c r="BK4">
        <v>31.49</v>
      </c>
      <c r="BL4">
        <v>0.63</v>
      </c>
      <c r="BM4">
        <v>31.49</v>
      </c>
      <c r="BN4">
        <v>0</v>
      </c>
      <c r="BO4">
        <v>69.28</v>
      </c>
      <c r="BP4">
        <v>48.3</v>
      </c>
      <c r="BQ4">
        <v>23.1</v>
      </c>
      <c r="BR4">
        <v>0.61</v>
      </c>
      <c r="BS4">
        <v>0</v>
      </c>
      <c r="BT4">
        <v>92.37</v>
      </c>
      <c r="BU4">
        <v>61.96</v>
      </c>
      <c r="BV4">
        <v>241.5</v>
      </c>
      <c r="BW4">
        <v>0.35</v>
      </c>
      <c r="BX4">
        <v>38.64</v>
      </c>
      <c r="BY4">
        <v>24.15</v>
      </c>
      <c r="BZ4">
        <v>0</v>
      </c>
      <c r="CA4">
        <v>24.15</v>
      </c>
      <c r="CB4">
        <v>38.64</v>
      </c>
      <c r="CC4">
        <v>0</v>
      </c>
      <c r="CD4">
        <v>48.3</v>
      </c>
      <c r="CE4">
        <v>48.3</v>
      </c>
      <c r="CF4">
        <v>0</v>
      </c>
      <c r="CG4">
        <v>21.78</v>
      </c>
      <c r="CH4">
        <v>24.15</v>
      </c>
      <c r="CI4">
        <v>67.62</v>
      </c>
      <c r="CJ4">
        <v>24.15</v>
      </c>
      <c r="CK4">
        <v>24.15</v>
      </c>
      <c r="CL4">
        <v>0</v>
      </c>
      <c r="CM4">
        <v>38.64</v>
      </c>
      <c r="CN4">
        <v>15.68</v>
      </c>
    </row>
    <row r="5" spans="1:92">
      <c r="A5" t="s">
        <v>235</v>
      </c>
      <c r="B5" t="s">
        <v>227</v>
      </c>
      <c r="C5" t="s">
        <v>229</v>
      </c>
      <c r="G5" t="s">
        <v>47</v>
      </c>
      <c r="H5" s="73">
        <v>1039.83</v>
      </c>
      <c r="I5" s="46">
        <v>488.42</v>
      </c>
      <c r="J5" s="46">
        <v>707.18</v>
      </c>
      <c r="K5" s="46">
        <v>127.28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7.73</v>
      </c>
      <c r="Y5">
        <v>46.42</v>
      </c>
      <c r="Z5">
        <v>0</v>
      </c>
      <c r="AA5">
        <v>46.42</v>
      </c>
      <c r="AB5">
        <v>144.9</v>
      </c>
      <c r="AC5">
        <v>1.93</v>
      </c>
      <c r="AD5">
        <v>1.59</v>
      </c>
      <c r="AE5">
        <v>0</v>
      </c>
      <c r="AF5">
        <v>0</v>
      </c>
      <c r="AG5">
        <v>0</v>
      </c>
      <c r="AH5">
        <v>0.88</v>
      </c>
      <c r="AI5">
        <v>0</v>
      </c>
      <c r="AJ5">
        <v>1.93</v>
      </c>
      <c r="AK5">
        <v>0</v>
      </c>
      <c r="AL5">
        <v>0</v>
      </c>
      <c r="AM5">
        <v>0</v>
      </c>
      <c r="AN5">
        <v>12.99</v>
      </c>
      <c r="AO5">
        <v>297.04000000000002</v>
      </c>
      <c r="AP5">
        <v>0</v>
      </c>
      <c r="AQ5">
        <v>168.76</v>
      </c>
      <c r="AR5">
        <v>0.52</v>
      </c>
      <c r="AS5">
        <v>96.6</v>
      </c>
      <c r="AT5">
        <v>0.88</v>
      </c>
      <c r="AU5">
        <v>0</v>
      </c>
      <c r="AV5">
        <v>27.85</v>
      </c>
      <c r="AW5">
        <v>0</v>
      </c>
      <c r="AX5">
        <v>9.66</v>
      </c>
      <c r="AY5">
        <v>66.84</v>
      </c>
      <c r="AZ5">
        <v>0.68</v>
      </c>
      <c r="BA5">
        <v>185.66</v>
      </c>
      <c r="BB5">
        <v>0</v>
      </c>
      <c r="BC5">
        <v>0.48</v>
      </c>
      <c r="BD5">
        <v>0.98</v>
      </c>
      <c r="BE5">
        <v>46.76</v>
      </c>
      <c r="BF5">
        <v>0</v>
      </c>
      <c r="BG5">
        <v>96.6</v>
      </c>
      <c r="BH5">
        <v>10.55</v>
      </c>
      <c r="BI5">
        <v>31.65</v>
      </c>
      <c r="BJ5">
        <v>19.32</v>
      </c>
      <c r="BK5">
        <v>31.65</v>
      </c>
      <c r="BL5">
        <v>0.63</v>
      </c>
      <c r="BM5">
        <v>31.65</v>
      </c>
      <c r="BN5">
        <v>0</v>
      </c>
      <c r="BO5">
        <v>69.62</v>
      </c>
      <c r="BP5">
        <v>48.3</v>
      </c>
      <c r="BQ5">
        <v>23.2</v>
      </c>
      <c r="BR5">
        <v>0.61</v>
      </c>
      <c r="BS5">
        <v>0</v>
      </c>
      <c r="BT5">
        <v>92.82</v>
      </c>
      <c r="BU5">
        <v>62.27</v>
      </c>
      <c r="BV5">
        <v>241.5</v>
      </c>
      <c r="BW5">
        <v>0.35</v>
      </c>
      <c r="BX5">
        <v>38.64</v>
      </c>
      <c r="BY5">
        <v>24.15</v>
      </c>
      <c r="BZ5">
        <v>0</v>
      </c>
      <c r="CA5">
        <v>24.15</v>
      </c>
      <c r="CB5">
        <v>38.64</v>
      </c>
      <c r="CC5">
        <v>0</v>
      </c>
      <c r="CD5">
        <v>48.3</v>
      </c>
      <c r="CE5">
        <v>48.3</v>
      </c>
      <c r="CF5">
        <v>0</v>
      </c>
      <c r="CG5">
        <v>21.78</v>
      </c>
      <c r="CH5">
        <v>24.15</v>
      </c>
      <c r="CI5">
        <v>67.62</v>
      </c>
      <c r="CJ5">
        <v>24.15</v>
      </c>
      <c r="CK5">
        <v>24.15</v>
      </c>
      <c r="CL5">
        <v>0</v>
      </c>
      <c r="CM5">
        <v>38.64</v>
      </c>
      <c r="CN5">
        <v>15.68</v>
      </c>
    </row>
    <row r="6" spans="1:92">
      <c r="A6" t="s">
        <v>236</v>
      </c>
      <c r="B6" t="s">
        <v>258</v>
      </c>
      <c r="C6" t="s">
        <v>230</v>
      </c>
      <c r="G6" t="s">
        <v>48</v>
      </c>
      <c r="H6" s="73">
        <v>1037.94</v>
      </c>
      <c r="I6" s="46">
        <v>486.14000000000004</v>
      </c>
      <c r="J6" s="46">
        <v>705.76</v>
      </c>
      <c r="K6" s="46">
        <v>126.61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7.73</v>
      </c>
      <c r="Y6">
        <v>46.13</v>
      </c>
      <c r="Z6">
        <v>0</v>
      </c>
      <c r="AA6">
        <v>46.13</v>
      </c>
      <c r="AB6">
        <v>144.9</v>
      </c>
      <c r="AC6">
        <v>1.93</v>
      </c>
      <c r="AD6">
        <v>1.59</v>
      </c>
      <c r="AE6">
        <v>0</v>
      </c>
      <c r="AF6">
        <v>0</v>
      </c>
      <c r="AG6">
        <v>0</v>
      </c>
      <c r="AH6">
        <v>0.88</v>
      </c>
      <c r="AI6">
        <v>0</v>
      </c>
      <c r="AJ6">
        <v>1.93</v>
      </c>
      <c r="AK6">
        <v>0</v>
      </c>
      <c r="AL6">
        <v>0</v>
      </c>
      <c r="AM6">
        <v>0</v>
      </c>
      <c r="AN6">
        <v>12.92</v>
      </c>
      <c r="AO6">
        <v>295.22000000000003</v>
      </c>
      <c r="AP6">
        <v>0</v>
      </c>
      <c r="AQ6">
        <v>168.76</v>
      </c>
      <c r="AR6">
        <v>0.52</v>
      </c>
      <c r="AS6">
        <v>96.6</v>
      </c>
      <c r="AT6">
        <v>0.88</v>
      </c>
      <c r="AU6">
        <v>0</v>
      </c>
      <c r="AV6">
        <v>27.68</v>
      </c>
      <c r="AW6">
        <v>0</v>
      </c>
      <c r="AX6">
        <v>9.66</v>
      </c>
      <c r="AY6">
        <v>66.84</v>
      </c>
      <c r="AZ6">
        <v>0.68</v>
      </c>
      <c r="BA6">
        <v>184.52</v>
      </c>
      <c r="BB6">
        <v>0</v>
      </c>
      <c r="BC6">
        <v>0.48</v>
      </c>
      <c r="BD6">
        <v>0.98</v>
      </c>
      <c r="BE6">
        <v>46.47</v>
      </c>
      <c r="BF6">
        <v>0</v>
      </c>
      <c r="BG6">
        <v>96.6</v>
      </c>
      <c r="BH6">
        <v>10.48</v>
      </c>
      <c r="BI6">
        <v>31.45</v>
      </c>
      <c r="BJ6">
        <v>19.32</v>
      </c>
      <c r="BK6">
        <v>31.45</v>
      </c>
      <c r="BL6">
        <v>0.63</v>
      </c>
      <c r="BM6">
        <v>31.45</v>
      </c>
      <c r="BN6">
        <v>0</v>
      </c>
      <c r="BO6">
        <v>69.19</v>
      </c>
      <c r="BP6">
        <v>48.3</v>
      </c>
      <c r="BQ6">
        <v>23.07</v>
      </c>
      <c r="BR6">
        <v>0.61</v>
      </c>
      <c r="BS6">
        <v>0</v>
      </c>
      <c r="BT6">
        <v>92.25</v>
      </c>
      <c r="BU6">
        <v>61.88</v>
      </c>
      <c r="BV6">
        <v>241.5</v>
      </c>
      <c r="BW6">
        <v>0.35</v>
      </c>
      <c r="BX6">
        <v>38.64</v>
      </c>
      <c r="BY6">
        <v>24.15</v>
      </c>
      <c r="BZ6">
        <v>0</v>
      </c>
      <c r="CA6">
        <v>24.15</v>
      </c>
      <c r="CB6">
        <v>38.64</v>
      </c>
      <c r="CC6">
        <v>0</v>
      </c>
      <c r="CD6">
        <v>48.3</v>
      </c>
      <c r="CE6">
        <v>48.3</v>
      </c>
      <c r="CF6">
        <v>0</v>
      </c>
      <c r="CG6">
        <v>21.78</v>
      </c>
      <c r="CH6">
        <v>24.15</v>
      </c>
      <c r="CI6">
        <v>67.62</v>
      </c>
      <c r="CJ6">
        <v>24.15</v>
      </c>
      <c r="CK6">
        <v>24.15</v>
      </c>
      <c r="CL6">
        <v>0</v>
      </c>
      <c r="CM6">
        <v>38.64</v>
      </c>
      <c r="CN6">
        <v>15.68</v>
      </c>
    </row>
    <row r="7" spans="1:92">
      <c r="A7" t="s">
        <v>237</v>
      </c>
      <c r="B7" t="s">
        <v>280</v>
      </c>
      <c r="C7" t="s">
        <v>259</v>
      </c>
      <c r="G7" t="s">
        <v>49</v>
      </c>
      <c r="H7" s="73">
        <v>1008.42</v>
      </c>
      <c r="I7" s="46">
        <v>450.37000000000006</v>
      </c>
      <c r="J7" s="46">
        <v>683.28</v>
      </c>
      <c r="K7" s="46">
        <v>88.070000000000007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7.73</v>
      </c>
      <c r="Y7">
        <v>41.67</v>
      </c>
      <c r="Z7">
        <v>0</v>
      </c>
      <c r="AA7">
        <v>41.67</v>
      </c>
      <c r="AB7">
        <v>144.9</v>
      </c>
      <c r="AC7">
        <v>1.93</v>
      </c>
      <c r="AD7">
        <v>1.59</v>
      </c>
      <c r="AE7">
        <v>0</v>
      </c>
      <c r="AF7">
        <v>0</v>
      </c>
      <c r="AG7">
        <v>0</v>
      </c>
      <c r="AH7">
        <v>0.88</v>
      </c>
      <c r="AI7">
        <v>0</v>
      </c>
      <c r="AJ7">
        <v>1.93</v>
      </c>
      <c r="AK7">
        <v>0</v>
      </c>
      <c r="AL7">
        <v>0</v>
      </c>
      <c r="AM7">
        <v>0</v>
      </c>
      <c r="AN7">
        <v>11.67</v>
      </c>
      <c r="AO7">
        <v>266.68</v>
      </c>
      <c r="AP7">
        <v>0</v>
      </c>
      <c r="AQ7">
        <v>168.76</v>
      </c>
      <c r="AR7">
        <v>0.52</v>
      </c>
      <c r="AS7">
        <v>96.6</v>
      </c>
      <c r="AT7">
        <v>0.88</v>
      </c>
      <c r="AU7">
        <v>0</v>
      </c>
      <c r="AV7">
        <v>25</v>
      </c>
      <c r="AW7">
        <v>0</v>
      </c>
      <c r="AX7">
        <v>9.66</v>
      </c>
      <c r="AY7">
        <v>66.84</v>
      </c>
      <c r="AZ7">
        <v>0.68</v>
      </c>
      <c r="BA7">
        <v>166.68</v>
      </c>
      <c r="BB7">
        <v>0</v>
      </c>
      <c r="BC7">
        <v>0.48</v>
      </c>
      <c r="BD7">
        <v>0.98</v>
      </c>
      <c r="BE7">
        <v>41.98</v>
      </c>
      <c r="BF7">
        <v>0</v>
      </c>
      <c r="BG7">
        <v>96.6</v>
      </c>
      <c r="BH7">
        <v>9.4700000000000006</v>
      </c>
      <c r="BI7">
        <v>28.41</v>
      </c>
      <c r="BJ7">
        <v>19.32</v>
      </c>
      <c r="BK7">
        <v>28.41</v>
      </c>
      <c r="BL7">
        <v>0.57999999999999996</v>
      </c>
      <c r="BM7">
        <v>0</v>
      </c>
      <c r="BN7">
        <v>0</v>
      </c>
      <c r="BO7">
        <v>62.5</v>
      </c>
      <c r="BP7">
        <v>48.3</v>
      </c>
      <c r="BQ7">
        <v>20.84</v>
      </c>
      <c r="BR7">
        <v>0.61</v>
      </c>
      <c r="BS7">
        <v>0</v>
      </c>
      <c r="BT7">
        <v>83.34</v>
      </c>
      <c r="BU7">
        <v>55.9</v>
      </c>
      <c r="BV7">
        <v>241.5</v>
      </c>
      <c r="BW7">
        <v>0.35</v>
      </c>
      <c r="BX7">
        <v>38.64</v>
      </c>
      <c r="BY7">
        <v>24.15</v>
      </c>
      <c r="BZ7">
        <v>0</v>
      </c>
      <c r="CA7">
        <v>24.15</v>
      </c>
      <c r="CB7">
        <v>38.64</v>
      </c>
      <c r="CC7">
        <v>0</v>
      </c>
      <c r="CD7">
        <v>48.3</v>
      </c>
      <c r="CE7">
        <v>48.3</v>
      </c>
      <c r="CF7">
        <v>0</v>
      </c>
      <c r="CG7">
        <v>21.78</v>
      </c>
      <c r="CH7">
        <v>24.15</v>
      </c>
      <c r="CI7">
        <v>67.62</v>
      </c>
      <c r="CJ7">
        <v>24.15</v>
      </c>
      <c r="CK7">
        <v>24.15</v>
      </c>
      <c r="CL7">
        <v>0</v>
      </c>
      <c r="CM7">
        <v>38.64</v>
      </c>
      <c r="CN7">
        <v>15.49</v>
      </c>
    </row>
    <row r="8" spans="1:92">
      <c r="A8" t="s">
        <v>238</v>
      </c>
      <c r="B8" t="s">
        <v>315</v>
      </c>
      <c r="C8" t="s">
        <v>231</v>
      </c>
      <c r="G8" t="s">
        <v>50</v>
      </c>
      <c r="H8" s="73">
        <v>1007.35</v>
      </c>
      <c r="I8" s="46">
        <v>449.07000000000005</v>
      </c>
      <c r="J8" s="46">
        <v>682.46999999999991</v>
      </c>
      <c r="K8" s="46">
        <v>87.81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7.73</v>
      </c>
      <c r="Y8">
        <v>41.51</v>
      </c>
      <c r="Z8">
        <v>0</v>
      </c>
      <c r="AA8">
        <v>41.51</v>
      </c>
      <c r="AB8">
        <v>144.9</v>
      </c>
      <c r="AC8">
        <v>1.93</v>
      </c>
      <c r="AD8">
        <v>1.59</v>
      </c>
      <c r="AE8">
        <v>0</v>
      </c>
      <c r="AF8">
        <v>0</v>
      </c>
      <c r="AG8">
        <v>0</v>
      </c>
      <c r="AH8">
        <v>0.88</v>
      </c>
      <c r="AI8">
        <v>0</v>
      </c>
      <c r="AJ8">
        <v>1.93</v>
      </c>
      <c r="AK8">
        <v>0</v>
      </c>
      <c r="AL8">
        <v>0</v>
      </c>
      <c r="AM8">
        <v>0</v>
      </c>
      <c r="AN8">
        <v>11.62</v>
      </c>
      <c r="AO8">
        <v>265.64</v>
      </c>
      <c r="AP8">
        <v>0</v>
      </c>
      <c r="AQ8">
        <v>168.76</v>
      </c>
      <c r="AR8">
        <v>0.52</v>
      </c>
      <c r="AS8">
        <v>96.6</v>
      </c>
      <c r="AT8">
        <v>0.88</v>
      </c>
      <c r="AU8">
        <v>0</v>
      </c>
      <c r="AV8">
        <v>24.9</v>
      </c>
      <c r="AW8">
        <v>0</v>
      </c>
      <c r="AX8">
        <v>9.66</v>
      </c>
      <c r="AY8">
        <v>66.84</v>
      </c>
      <c r="AZ8">
        <v>0.68</v>
      </c>
      <c r="BA8">
        <v>166.03</v>
      </c>
      <c r="BB8">
        <v>0</v>
      </c>
      <c r="BC8">
        <v>0.48</v>
      </c>
      <c r="BD8">
        <v>0.98</v>
      </c>
      <c r="BE8">
        <v>41.82</v>
      </c>
      <c r="BF8">
        <v>0</v>
      </c>
      <c r="BG8">
        <v>96.6</v>
      </c>
      <c r="BH8">
        <v>9.43</v>
      </c>
      <c r="BI8">
        <v>28.3</v>
      </c>
      <c r="BJ8">
        <v>19.32</v>
      </c>
      <c r="BK8">
        <v>28.3</v>
      </c>
      <c r="BL8">
        <v>0.57999999999999996</v>
      </c>
      <c r="BM8">
        <v>0</v>
      </c>
      <c r="BN8">
        <v>0</v>
      </c>
      <c r="BO8">
        <v>62.26</v>
      </c>
      <c r="BP8">
        <v>48.3</v>
      </c>
      <c r="BQ8">
        <v>20.75</v>
      </c>
      <c r="BR8">
        <v>0.61</v>
      </c>
      <c r="BS8">
        <v>0</v>
      </c>
      <c r="BT8">
        <v>83.02</v>
      </c>
      <c r="BU8">
        <v>55.69</v>
      </c>
      <c r="BV8">
        <v>241.5</v>
      </c>
      <c r="BW8">
        <v>0.35</v>
      </c>
      <c r="BX8">
        <v>38.64</v>
      </c>
      <c r="BY8">
        <v>24.15</v>
      </c>
      <c r="BZ8">
        <v>0</v>
      </c>
      <c r="CA8">
        <v>24.15</v>
      </c>
      <c r="CB8">
        <v>38.64</v>
      </c>
      <c r="CC8">
        <v>0</v>
      </c>
      <c r="CD8">
        <v>48.3</v>
      </c>
      <c r="CE8">
        <v>48.3</v>
      </c>
      <c r="CF8">
        <v>0</v>
      </c>
      <c r="CG8">
        <v>21.78</v>
      </c>
      <c r="CH8">
        <v>24.15</v>
      </c>
      <c r="CI8">
        <v>67.62</v>
      </c>
      <c r="CJ8">
        <v>24.15</v>
      </c>
      <c r="CK8">
        <v>24.15</v>
      </c>
      <c r="CL8">
        <v>0</v>
      </c>
      <c r="CM8">
        <v>38.64</v>
      </c>
      <c r="CN8">
        <v>15.49</v>
      </c>
    </row>
    <row r="9" spans="1:92">
      <c r="A9" t="s">
        <v>239</v>
      </c>
      <c r="B9" t="s">
        <v>335</v>
      </c>
      <c r="C9" t="s">
        <v>232</v>
      </c>
      <c r="G9" t="s">
        <v>51</v>
      </c>
      <c r="H9" s="73">
        <v>1007.11</v>
      </c>
      <c r="I9" s="46">
        <v>448.77000000000004</v>
      </c>
      <c r="J9" s="46">
        <v>610.25</v>
      </c>
      <c r="K9" s="46">
        <v>87.74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7.73</v>
      </c>
      <c r="Y9">
        <v>41.47</v>
      </c>
      <c r="Z9">
        <v>0</v>
      </c>
      <c r="AA9">
        <v>41.47</v>
      </c>
      <c r="AB9">
        <v>144.9</v>
      </c>
      <c r="AC9">
        <v>1.93</v>
      </c>
      <c r="AD9">
        <v>1.59</v>
      </c>
      <c r="AE9">
        <v>0</v>
      </c>
      <c r="AF9">
        <v>0</v>
      </c>
      <c r="AG9">
        <v>0</v>
      </c>
      <c r="AH9">
        <v>0.88</v>
      </c>
      <c r="AI9">
        <v>0</v>
      </c>
      <c r="AJ9">
        <v>1.93</v>
      </c>
      <c r="AK9">
        <v>0</v>
      </c>
      <c r="AL9">
        <v>0</v>
      </c>
      <c r="AM9">
        <v>0</v>
      </c>
      <c r="AN9">
        <v>11.61</v>
      </c>
      <c r="AO9">
        <v>265.41000000000003</v>
      </c>
      <c r="AP9">
        <v>0</v>
      </c>
      <c r="AQ9">
        <v>96.74</v>
      </c>
      <c r="AR9">
        <v>0.52</v>
      </c>
      <c r="AS9">
        <v>96.6</v>
      </c>
      <c r="AT9">
        <v>0.88</v>
      </c>
      <c r="AU9">
        <v>0</v>
      </c>
      <c r="AV9">
        <v>24.88</v>
      </c>
      <c r="AW9">
        <v>0</v>
      </c>
      <c r="AX9">
        <v>9.66</v>
      </c>
      <c r="AY9">
        <v>66.84</v>
      </c>
      <c r="AZ9">
        <v>0.68</v>
      </c>
      <c r="BA9">
        <v>165.88</v>
      </c>
      <c r="BB9">
        <v>0</v>
      </c>
      <c r="BC9">
        <v>0.48</v>
      </c>
      <c r="BD9">
        <v>0.98</v>
      </c>
      <c r="BE9">
        <v>41.79</v>
      </c>
      <c r="BF9">
        <v>0</v>
      </c>
      <c r="BG9">
        <v>96.6</v>
      </c>
      <c r="BH9">
        <v>9.42</v>
      </c>
      <c r="BI9">
        <v>28.27</v>
      </c>
      <c r="BJ9">
        <v>19.32</v>
      </c>
      <c r="BK9">
        <v>28.27</v>
      </c>
      <c r="BL9">
        <v>0.57999999999999996</v>
      </c>
      <c r="BM9">
        <v>0</v>
      </c>
      <c r="BN9">
        <v>0</v>
      </c>
      <c r="BO9">
        <v>62.2</v>
      </c>
      <c r="BP9">
        <v>48.3</v>
      </c>
      <c r="BQ9">
        <v>20.73</v>
      </c>
      <c r="BR9">
        <v>0.61</v>
      </c>
      <c r="BS9">
        <v>0</v>
      </c>
      <c r="BT9">
        <v>82.94</v>
      </c>
      <c r="BU9">
        <v>55.63</v>
      </c>
      <c r="BV9">
        <v>241.5</v>
      </c>
      <c r="BW9">
        <v>0.35</v>
      </c>
      <c r="BX9">
        <v>38.64</v>
      </c>
      <c r="BY9">
        <v>24.15</v>
      </c>
      <c r="BZ9">
        <v>0</v>
      </c>
      <c r="CA9">
        <v>24.15</v>
      </c>
      <c r="CB9">
        <v>38.64</v>
      </c>
      <c r="CC9">
        <v>0</v>
      </c>
      <c r="CD9">
        <v>48.3</v>
      </c>
      <c r="CE9">
        <v>48.3</v>
      </c>
      <c r="CF9">
        <v>0</v>
      </c>
      <c r="CG9">
        <v>21.78</v>
      </c>
      <c r="CH9">
        <v>24.15</v>
      </c>
      <c r="CI9">
        <v>67.62</v>
      </c>
      <c r="CJ9">
        <v>24.15</v>
      </c>
      <c r="CK9">
        <v>24.15</v>
      </c>
      <c r="CL9">
        <v>0</v>
      </c>
      <c r="CM9">
        <v>38.64</v>
      </c>
      <c r="CN9">
        <v>15.49</v>
      </c>
    </row>
    <row r="10" spans="1:92">
      <c r="A10" t="s">
        <v>260</v>
      </c>
      <c r="C10" t="s">
        <v>233</v>
      </c>
      <c r="G10" t="s">
        <v>52</v>
      </c>
      <c r="H10" s="73">
        <v>1007</v>
      </c>
      <c r="I10" s="46">
        <v>448.65000000000003</v>
      </c>
      <c r="J10" s="46">
        <v>575.27</v>
      </c>
      <c r="K10" s="46">
        <v>87.74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7.73</v>
      </c>
      <c r="Y10">
        <v>41.45</v>
      </c>
      <c r="Z10">
        <v>0</v>
      </c>
      <c r="AA10">
        <v>41.45</v>
      </c>
      <c r="AB10">
        <v>144.9</v>
      </c>
      <c r="AC10">
        <v>1.93</v>
      </c>
      <c r="AD10">
        <v>1.59</v>
      </c>
      <c r="AE10">
        <v>0</v>
      </c>
      <c r="AF10">
        <v>0</v>
      </c>
      <c r="AG10">
        <v>0</v>
      </c>
      <c r="AH10">
        <v>0.88</v>
      </c>
      <c r="AI10">
        <v>0</v>
      </c>
      <c r="AJ10">
        <v>1.93</v>
      </c>
      <c r="AK10">
        <v>0</v>
      </c>
      <c r="AL10">
        <v>0</v>
      </c>
      <c r="AM10">
        <v>0</v>
      </c>
      <c r="AN10">
        <v>11.61</v>
      </c>
      <c r="AO10">
        <v>265.31</v>
      </c>
      <c r="AP10">
        <v>0</v>
      </c>
      <c r="AQ10">
        <v>61.83</v>
      </c>
      <c r="AR10">
        <v>0.52</v>
      </c>
      <c r="AS10">
        <v>96.6</v>
      </c>
      <c r="AT10">
        <v>0.88</v>
      </c>
      <c r="AU10">
        <v>0</v>
      </c>
      <c r="AV10">
        <v>24.87</v>
      </c>
      <c r="AW10">
        <v>0</v>
      </c>
      <c r="AX10">
        <v>9.66</v>
      </c>
      <c r="AY10">
        <v>66.84</v>
      </c>
      <c r="AZ10">
        <v>0.68</v>
      </c>
      <c r="BA10">
        <v>165.82</v>
      </c>
      <c r="BB10">
        <v>0</v>
      </c>
      <c r="BC10">
        <v>0.48</v>
      </c>
      <c r="BD10">
        <v>0.98</v>
      </c>
      <c r="BE10">
        <v>41.77</v>
      </c>
      <c r="BF10">
        <v>0</v>
      </c>
      <c r="BG10">
        <v>96.6</v>
      </c>
      <c r="BH10">
        <v>9.42</v>
      </c>
      <c r="BI10">
        <v>28.27</v>
      </c>
      <c r="BJ10">
        <v>19.32</v>
      </c>
      <c r="BK10">
        <v>28.27</v>
      </c>
      <c r="BL10">
        <v>0.57999999999999996</v>
      </c>
      <c r="BM10">
        <v>0</v>
      </c>
      <c r="BN10">
        <v>0</v>
      </c>
      <c r="BO10">
        <v>62.18</v>
      </c>
      <c r="BP10">
        <v>48.3</v>
      </c>
      <c r="BQ10">
        <v>20.73</v>
      </c>
      <c r="BR10">
        <v>0.61</v>
      </c>
      <c r="BS10">
        <v>0</v>
      </c>
      <c r="BT10">
        <v>82.91</v>
      </c>
      <c r="BU10">
        <v>55.61</v>
      </c>
      <c r="BV10">
        <v>241.5</v>
      </c>
      <c r="BW10">
        <v>0.35</v>
      </c>
      <c r="BX10">
        <v>38.64</v>
      </c>
      <c r="BY10">
        <v>24.15</v>
      </c>
      <c r="BZ10">
        <v>0</v>
      </c>
      <c r="CA10">
        <v>24.15</v>
      </c>
      <c r="CB10">
        <v>38.64</v>
      </c>
      <c r="CC10">
        <v>0</v>
      </c>
      <c r="CD10">
        <v>48.3</v>
      </c>
      <c r="CE10">
        <v>48.3</v>
      </c>
      <c r="CF10">
        <v>0</v>
      </c>
      <c r="CG10">
        <v>21.78</v>
      </c>
      <c r="CH10">
        <v>24.15</v>
      </c>
      <c r="CI10">
        <v>67.62</v>
      </c>
      <c r="CJ10">
        <v>24.15</v>
      </c>
      <c r="CK10">
        <v>24.15</v>
      </c>
      <c r="CL10">
        <v>0</v>
      </c>
      <c r="CM10">
        <v>38.64</v>
      </c>
      <c r="CN10">
        <v>15.49</v>
      </c>
    </row>
    <row r="11" spans="1:92">
      <c r="A11" t="s">
        <v>240</v>
      </c>
      <c r="C11" t="s">
        <v>316</v>
      </c>
      <c r="G11" t="s">
        <v>53</v>
      </c>
      <c r="H11" s="73">
        <v>925.78999999999985</v>
      </c>
      <c r="I11" s="46">
        <v>455.84000000000003</v>
      </c>
      <c r="J11" s="46">
        <v>536.7299999999999</v>
      </c>
      <c r="K11" s="46">
        <v>118.01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7.73</v>
      </c>
      <c r="Y11">
        <v>0</v>
      </c>
      <c r="Z11">
        <v>0</v>
      </c>
      <c r="AA11">
        <v>42.35</v>
      </c>
      <c r="AB11">
        <v>144.9</v>
      </c>
      <c r="AC11">
        <v>1.93</v>
      </c>
      <c r="AD11">
        <v>1.59</v>
      </c>
      <c r="AE11">
        <v>0</v>
      </c>
      <c r="AF11">
        <v>0</v>
      </c>
      <c r="AG11">
        <v>0</v>
      </c>
      <c r="AH11">
        <v>0.88</v>
      </c>
      <c r="AI11">
        <v>15.57</v>
      </c>
      <c r="AJ11">
        <v>1.93</v>
      </c>
      <c r="AK11">
        <v>0</v>
      </c>
      <c r="AL11">
        <v>0</v>
      </c>
      <c r="AM11">
        <v>0</v>
      </c>
      <c r="AN11">
        <v>11.86</v>
      </c>
      <c r="AO11">
        <v>271.04000000000002</v>
      </c>
      <c r="AP11">
        <v>0</v>
      </c>
      <c r="AQ11">
        <v>3.43</v>
      </c>
      <c r="AR11">
        <v>0.52</v>
      </c>
      <c r="AS11">
        <v>96.6</v>
      </c>
      <c r="AT11">
        <v>0.88</v>
      </c>
      <c r="AU11">
        <v>0</v>
      </c>
      <c r="AV11">
        <v>0</v>
      </c>
      <c r="AW11">
        <v>0</v>
      </c>
      <c r="AX11">
        <v>9.66</v>
      </c>
      <c r="AY11">
        <v>66.84</v>
      </c>
      <c r="AZ11">
        <v>0.68</v>
      </c>
      <c r="BA11">
        <v>169.4</v>
      </c>
      <c r="BB11">
        <v>0</v>
      </c>
      <c r="BC11">
        <v>0.48</v>
      </c>
      <c r="BD11">
        <v>0.98</v>
      </c>
      <c r="BE11">
        <v>42.67</v>
      </c>
      <c r="BF11">
        <v>0</v>
      </c>
      <c r="BG11">
        <v>96.6</v>
      </c>
      <c r="BH11">
        <v>9.6199999999999992</v>
      </c>
      <c r="BI11">
        <v>28.87</v>
      </c>
      <c r="BJ11">
        <v>0</v>
      </c>
      <c r="BK11">
        <v>28.87</v>
      </c>
      <c r="BL11">
        <v>0.53</v>
      </c>
      <c r="BM11">
        <v>28.87</v>
      </c>
      <c r="BN11">
        <v>0</v>
      </c>
      <c r="BO11">
        <v>63.52</v>
      </c>
      <c r="BP11">
        <v>48.3</v>
      </c>
      <c r="BQ11">
        <v>21.17</v>
      </c>
      <c r="BR11">
        <v>0.61</v>
      </c>
      <c r="BS11">
        <v>0</v>
      </c>
      <c r="BT11">
        <v>84.7</v>
      </c>
      <c r="BU11">
        <v>56.82</v>
      </c>
      <c r="BV11">
        <v>241.5</v>
      </c>
      <c r="BW11">
        <v>0.35</v>
      </c>
      <c r="BX11">
        <v>38.64</v>
      </c>
      <c r="BY11">
        <v>24.15</v>
      </c>
      <c r="BZ11">
        <v>0</v>
      </c>
      <c r="CA11">
        <v>24.15</v>
      </c>
      <c r="CB11">
        <v>38.64</v>
      </c>
      <c r="CC11">
        <v>0</v>
      </c>
      <c r="CD11">
        <v>48.3</v>
      </c>
      <c r="CE11">
        <v>48.3</v>
      </c>
      <c r="CF11">
        <v>0</v>
      </c>
      <c r="CG11">
        <v>21.78</v>
      </c>
      <c r="CH11">
        <v>24.15</v>
      </c>
      <c r="CI11">
        <v>67.62</v>
      </c>
      <c r="CJ11">
        <v>24.15</v>
      </c>
      <c r="CK11">
        <v>24.15</v>
      </c>
      <c r="CL11">
        <v>0</v>
      </c>
      <c r="CM11">
        <v>38.64</v>
      </c>
      <c r="CN11">
        <v>15.31</v>
      </c>
    </row>
    <row r="12" spans="1:92">
      <c r="A12" t="s">
        <v>241</v>
      </c>
      <c r="C12" t="s">
        <v>336</v>
      </c>
      <c r="G12" t="s">
        <v>54</v>
      </c>
      <c r="H12" s="73">
        <v>925.14999999999975</v>
      </c>
      <c r="I12" s="46">
        <v>454.81</v>
      </c>
      <c r="J12" s="46">
        <v>577.02999999999986</v>
      </c>
      <c r="K12" s="46">
        <v>117.73999999999998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7.73</v>
      </c>
      <c r="Y12">
        <v>0</v>
      </c>
      <c r="Z12">
        <v>0</v>
      </c>
      <c r="AA12">
        <v>42.22</v>
      </c>
      <c r="AB12">
        <v>144.9</v>
      </c>
      <c r="AC12">
        <v>1.93</v>
      </c>
      <c r="AD12">
        <v>1.59</v>
      </c>
      <c r="AE12">
        <v>0</v>
      </c>
      <c r="AF12">
        <v>0</v>
      </c>
      <c r="AG12">
        <v>0</v>
      </c>
      <c r="AH12">
        <v>0.88</v>
      </c>
      <c r="AI12">
        <v>15.57</v>
      </c>
      <c r="AJ12">
        <v>1.93</v>
      </c>
      <c r="AK12">
        <v>0</v>
      </c>
      <c r="AL12">
        <v>0</v>
      </c>
      <c r="AM12">
        <v>0</v>
      </c>
      <c r="AN12">
        <v>11.82</v>
      </c>
      <c r="AO12">
        <v>270.22000000000003</v>
      </c>
      <c r="AP12">
        <v>0</v>
      </c>
      <c r="AQ12">
        <v>44.37</v>
      </c>
      <c r="AR12">
        <v>0.52</v>
      </c>
      <c r="AS12">
        <v>96.6</v>
      </c>
      <c r="AT12">
        <v>0.88</v>
      </c>
      <c r="AU12">
        <v>0</v>
      </c>
      <c r="AV12">
        <v>0</v>
      </c>
      <c r="AW12">
        <v>0</v>
      </c>
      <c r="AX12">
        <v>9.66</v>
      </c>
      <c r="AY12">
        <v>66.84</v>
      </c>
      <c r="AZ12">
        <v>0.68</v>
      </c>
      <c r="BA12">
        <v>168.89</v>
      </c>
      <c r="BB12">
        <v>0</v>
      </c>
      <c r="BC12">
        <v>0.48</v>
      </c>
      <c r="BD12">
        <v>0.98</v>
      </c>
      <c r="BE12">
        <v>42.54</v>
      </c>
      <c r="BF12">
        <v>0</v>
      </c>
      <c r="BG12">
        <v>96.6</v>
      </c>
      <c r="BH12">
        <v>9.59</v>
      </c>
      <c r="BI12">
        <v>28.79</v>
      </c>
      <c r="BJ12">
        <v>0</v>
      </c>
      <c r="BK12">
        <v>28.79</v>
      </c>
      <c r="BL12">
        <v>0.53</v>
      </c>
      <c r="BM12">
        <v>28.79</v>
      </c>
      <c r="BN12">
        <v>0</v>
      </c>
      <c r="BO12">
        <v>63.33</v>
      </c>
      <c r="BP12">
        <v>48.3</v>
      </c>
      <c r="BQ12">
        <v>21.11</v>
      </c>
      <c r="BR12">
        <v>0.61</v>
      </c>
      <c r="BS12">
        <v>0</v>
      </c>
      <c r="BT12">
        <v>84.44</v>
      </c>
      <c r="BU12">
        <v>56.65</v>
      </c>
      <c r="BV12">
        <v>241.5</v>
      </c>
      <c r="BW12">
        <v>0.35</v>
      </c>
      <c r="BX12">
        <v>38.64</v>
      </c>
      <c r="BY12">
        <v>24.15</v>
      </c>
      <c r="BZ12">
        <v>0</v>
      </c>
      <c r="CA12">
        <v>24.15</v>
      </c>
      <c r="CB12">
        <v>38.64</v>
      </c>
      <c r="CC12">
        <v>0</v>
      </c>
      <c r="CD12">
        <v>48.3</v>
      </c>
      <c r="CE12">
        <v>48.3</v>
      </c>
      <c r="CF12">
        <v>0</v>
      </c>
      <c r="CG12">
        <v>21.78</v>
      </c>
      <c r="CH12">
        <v>24.15</v>
      </c>
      <c r="CI12">
        <v>67.62</v>
      </c>
      <c r="CJ12">
        <v>24.15</v>
      </c>
      <c r="CK12">
        <v>24.15</v>
      </c>
      <c r="CL12">
        <v>0</v>
      </c>
      <c r="CM12">
        <v>38.64</v>
      </c>
      <c r="CN12">
        <v>15.31</v>
      </c>
    </row>
    <row r="13" spans="1:92">
      <c r="A13" t="s">
        <v>242</v>
      </c>
      <c r="G13" t="s">
        <v>55</v>
      </c>
      <c r="H13" s="73">
        <v>921.69999999999982</v>
      </c>
      <c r="I13" s="46">
        <v>449.28</v>
      </c>
      <c r="J13" s="46">
        <v>529.2299999999999</v>
      </c>
      <c r="K13" s="46">
        <v>116.15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7.73</v>
      </c>
      <c r="Y13">
        <v>0</v>
      </c>
      <c r="Z13">
        <v>0</v>
      </c>
      <c r="AA13">
        <v>41.53</v>
      </c>
      <c r="AB13">
        <v>144.9</v>
      </c>
      <c r="AC13">
        <v>1.93</v>
      </c>
      <c r="AD13">
        <v>1.59</v>
      </c>
      <c r="AE13">
        <v>0</v>
      </c>
      <c r="AF13">
        <v>0</v>
      </c>
      <c r="AG13">
        <v>0</v>
      </c>
      <c r="AH13">
        <v>0.88</v>
      </c>
      <c r="AI13">
        <v>15.57</v>
      </c>
      <c r="AJ13">
        <v>1.93</v>
      </c>
      <c r="AK13">
        <v>0</v>
      </c>
      <c r="AL13">
        <v>0</v>
      </c>
      <c r="AM13">
        <v>0</v>
      </c>
      <c r="AN13">
        <v>11.63</v>
      </c>
      <c r="AO13">
        <v>265.81</v>
      </c>
      <c r="AP13">
        <v>0</v>
      </c>
      <c r="AQ13">
        <v>0</v>
      </c>
      <c r="AR13">
        <v>0.52</v>
      </c>
      <c r="AS13">
        <v>96.6</v>
      </c>
      <c r="AT13">
        <v>0.88</v>
      </c>
      <c r="AU13">
        <v>0</v>
      </c>
      <c r="AV13">
        <v>0</v>
      </c>
      <c r="AW13">
        <v>0</v>
      </c>
      <c r="AX13">
        <v>9.66</v>
      </c>
      <c r="AY13">
        <v>66.84</v>
      </c>
      <c r="AZ13">
        <v>0.68</v>
      </c>
      <c r="BA13">
        <v>166.13</v>
      </c>
      <c r="BB13">
        <v>0</v>
      </c>
      <c r="BC13">
        <v>0.48</v>
      </c>
      <c r="BD13">
        <v>0.98</v>
      </c>
      <c r="BE13">
        <v>41.85</v>
      </c>
      <c r="BF13">
        <v>0</v>
      </c>
      <c r="BG13">
        <v>96.6</v>
      </c>
      <c r="BH13">
        <v>9.44</v>
      </c>
      <c r="BI13">
        <v>28.31</v>
      </c>
      <c r="BJ13">
        <v>0</v>
      </c>
      <c r="BK13">
        <v>28.31</v>
      </c>
      <c r="BL13">
        <v>0.53</v>
      </c>
      <c r="BM13">
        <v>28.31</v>
      </c>
      <c r="BN13">
        <v>0</v>
      </c>
      <c r="BO13">
        <v>62.3</v>
      </c>
      <c r="BP13">
        <v>48.3</v>
      </c>
      <c r="BQ13">
        <v>20.77</v>
      </c>
      <c r="BR13">
        <v>0.61</v>
      </c>
      <c r="BS13">
        <v>0</v>
      </c>
      <c r="BT13">
        <v>83.07</v>
      </c>
      <c r="BU13">
        <v>55.72</v>
      </c>
      <c r="BV13">
        <v>241.5</v>
      </c>
      <c r="BW13">
        <v>0.35</v>
      </c>
      <c r="BX13">
        <v>38.64</v>
      </c>
      <c r="BY13">
        <v>24.15</v>
      </c>
      <c r="BZ13">
        <v>0</v>
      </c>
      <c r="CA13">
        <v>24.15</v>
      </c>
      <c r="CB13">
        <v>38.64</v>
      </c>
      <c r="CC13">
        <v>0</v>
      </c>
      <c r="CD13">
        <v>48.3</v>
      </c>
      <c r="CE13">
        <v>48.3</v>
      </c>
      <c r="CF13">
        <v>0</v>
      </c>
      <c r="CG13">
        <v>21.78</v>
      </c>
      <c r="CH13">
        <v>24.15</v>
      </c>
      <c r="CI13">
        <v>67.62</v>
      </c>
      <c r="CJ13">
        <v>24.15</v>
      </c>
      <c r="CK13">
        <v>24.15</v>
      </c>
      <c r="CL13">
        <v>0</v>
      </c>
      <c r="CM13">
        <v>38.64</v>
      </c>
      <c r="CN13">
        <v>15.31</v>
      </c>
    </row>
    <row r="14" spans="1:92">
      <c r="A14" t="s">
        <v>243</v>
      </c>
      <c r="G14" t="s">
        <v>56</v>
      </c>
      <c r="H14" s="73">
        <v>921.29999999999984</v>
      </c>
      <c r="I14" s="46">
        <v>448.65000000000003</v>
      </c>
      <c r="J14" s="46">
        <v>528.82999999999993</v>
      </c>
      <c r="K14" s="46">
        <v>116.00999999999999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7.73</v>
      </c>
      <c r="Y14">
        <v>0</v>
      </c>
      <c r="Z14">
        <v>0</v>
      </c>
      <c r="AA14">
        <v>41.45</v>
      </c>
      <c r="AB14">
        <v>144.9</v>
      </c>
      <c r="AC14">
        <v>1.93</v>
      </c>
      <c r="AD14">
        <v>1.59</v>
      </c>
      <c r="AE14">
        <v>0</v>
      </c>
      <c r="AF14">
        <v>0</v>
      </c>
      <c r="AG14">
        <v>0</v>
      </c>
      <c r="AH14">
        <v>0.88</v>
      </c>
      <c r="AI14">
        <v>15.57</v>
      </c>
      <c r="AJ14">
        <v>1.93</v>
      </c>
      <c r="AK14">
        <v>0</v>
      </c>
      <c r="AL14">
        <v>0</v>
      </c>
      <c r="AM14">
        <v>0</v>
      </c>
      <c r="AN14">
        <v>11.61</v>
      </c>
      <c r="AO14">
        <v>265.31</v>
      </c>
      <c r="AP14">
        <v>0</v>
      </c>
      <c r="AQ14">
        <v>0</v>
      </c>
      <c r="AR14">
        <v>0.52</v>
      </c>
      <c r="AS14">
        <v>96.6</v>
      </c>
      <c r="AT14">
        <v>0.88</v>
      </c>
      <c r="AU14">
        <v>0</v>
      </c>
      <c r="AV14">
        <v>0</v>
      </c>
      <c r="AW14">
        <v>0</v>
      </c>
      <c r="AX14">
        <v>9.66</v>
      </c>
      <c r="AY14">
        <v>66.84</v>
      </c>
      <c r="AZ14">
        <v>0.68</v>
      </c>
      <c r="BA14">
        <v>165.81</v>
      </c>
      <c r="BB14">
        <v>0</v>
      </c>
      <c r="BC14">
        <v>0.48</v>
      </c>
      <c r="BD14">
        <v>0.98</v>
      </c>
      <c r="BE14">
        <v>41.77</v>
      </c>
      <c r="BF14">
        <v>0</v>
      </c>
      <c r="BG14">
        <v>96.6</v>
      </c>
      <c r="BH14">
        <v>9.42</v>
      </c>
      <c r="BI14">
        <v>28.27</v>
      </c>
      <c r="BJ14">
        <v>0</v>
      </c>
      <c r="BK14">
        <v>28.27</v>
      </c>
      <c r="BL14">
        <v>0.53</v>
      </c>
      <c r="BM14">
        <v>28.27</v>
      </c>
      <c r="BN14">
        <v>0</v>
      </c>
      <c r="BO14">
        <v>62.18</v>
      </c>
      <c r="BP14">
        <v>48.3</v>
      </c>
      <c r="BQ14">
        <v>20.73</v>
      </c>
      <c r="BR14">
        <v>0.61</v>
      </c>
      <c r="BS14">
        <v>0</v>
      </c>
      <c r="BT14">
        <v>82.91</v>
      </c>
      <c r="BU14">
        <v>55.61</v>
      </c>
      <c r="BV14">
        <v>241.5</v>
      </c>
      <c r="BW14">
        <v>0.35</v>
      </c>
      <c r="BX14">
        <v>38.64</v>
      </c>
      <c r="BY14">
        <v>24.15</v>
      </c>
      <c r="BZ14">
        <v>0</v>
      </c>
      <c r="CA14">
        <v>24.15</v>
      </c>
      <c r="CB14">
        <v>38.64</v>
      </c>
      <c r="CC14">
        <v>0</v>
      </c>
      <c r="CD14">
        <v>48.3</v>
      </c>
      <c r="CE14">
        <v>48.3</v>
      </c>
      <c r="CF14">
        <v>0</v>
      </c>
      <c r="CG14">
        <v>21.78</v>
      </c>
      <c r="CH14">
        <v>24.15</v>
      </c>
      <c r="CI14">
        <v>67.62</v>
      </c>
      <c r="CJ14">
        <v>24.15</v>
      </c>
      <c r="CK14">
        <v>24.15</v>
      </c>
      <c r="CL14">
        <v>0</v>
      </c>
      <c r="CM14">
        <v>38.64</v>
      </c>
      <c r="CN14">
        <v>15.31</v>
      </c>
    </row>
    <row r="15" spans="1:92">
      <c r="A15" t="s">
        <v>244</v>
      </c>
      <c r="G15" t="s">
        <v>57</v>
      </c>
      <c r="H15" s="73">
        <v>872.27999999999986</v>
      </c>
      <c r="I15" s="46">
        <v>433.63000000000005</v>
      </c>
      <c r="J15" s="46">
        <v>527.61999999999989</v>
      </c>
      <c r="K15" s="46">
        <v>111.74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6.76</v>
      </c>
      <c r="Y15">
        <v>0</v>
      </c>
      <c r="Z15">
        <v>0</v>
      </c>
      <c r="AA15">
        <v>39.590000000000003</v>
      </c>
      <c r="AB15">
        <v>144.9</v>
      </c>
      <c r="AC15">
        <v>1.93</v>
      </c>
      <c r="AD15">
        <v>1.59</v>
      </c>
      <c r="AE15">
        <v>0</v>
      </c>
      <c r="AF15">
        <v>0</v>
      </c>
      <c r="AG15">
        <v>0</v>
      </c>
      <c r="AH15">
        <v>0.88</v>
      </c>
      <c r="AI15">
        <v>15.57</v>
      </c>
      <c r="AJ15">
        <v>1.93</v>
      </c>
      <c r="AK15">
        <v>0</v>
      </c>
      <c r="AL15">
        <v>8.43</v>
      </c>
      <c r="AM15">
        <v>57.96</v>
      </c>
      <c r="AN15">
        <v>11.08</v>
      </c>
      <c r="AO15">
        <v>253.33</v>
      </c>
      <c r="AP15">
        <v>0</v>
      </c>
      <c r="AQ15">
        <v>0</v>
      </c>
      <c r="AR15">
        <v>0.52</v>
      </c>
      <c r="AS15">
        <v>96.6</v>
      </c>
      <c r="AT15">
        <v>0.88</v>
      </c>
      <c r="AU15">
        <v>0</v>
      </c>
      <c r="AV15">
        <v>0</v>
      </c>
      <c r="AW15">
        <v>0</v>
      </c>
      <c r="AX15">
        <v>9.66</v>
      </c>
      <c r="AY15">
        <v>66.84</v>
      </c>
      <c r="AZ15">
        <v>0.68</v>
      </c>
      <c r="BA15">
        <v>158.33000000000001</v>
      </c>
      <c r="BB15">
        <v>0</v>
      </c>
      <c r="BC15">
        <v>0.48</v>
      </c>
      <c r="BD15">
        <v>0.98</v>
      </c>
      <c r="BE15">
        <v>39.89</v>
      </c>
      <c r="BF15">
        <v>0</v>
      </c>
      <c r="BG15">
        <v>96.6</v>
      </c>
      <c r="BH15">
        <v>8.99</v>
      </c>
      <c r="BI15">
        <v>26.99</v>
      </c>
      <c r="BJ15">
        <v>0</v>
      </c>
      <c r="BK15">
        <v>26.99</v>
      </c>
      <c r="BL15">
        <v>0.48</v>
      </c>
      <c r="BM15">
        <v>26.99</v>
      </c>
      <c r="BN15">
        <v>0</v>
      </c>
      <c r="BO15">
        <v>59.37</v>
      </c>
      <c r="BP15">
        <v>48.3</v>
      </c>
      <c r="BQ15">
        <v>19.79</v>
      </c>
      <c r="BR15">
        <v>0.61</v>
      </c>
      <c r="BS15">
        <v>0</v>
      </c>
      <c r="BT15">
        <v>79.16</v>
      </c>
      <c r="BU15">
        <v>53.1</v>
      </c>
      <c r="BV15">
        <v>183.54</v>
      </c>
      <c r="BW15">
        <v>0.35</v>
      </c>
      <c r="BX15">
        <v>38.64</v>
      </c>
      <c r="BY15">
        <v>24.15</v>
      </c>
      <c r="BZ15">
        <v>0</v>
      </c>
      <c r="CA15">
        <v>24.15</v>
      </c>
      <c r="CB15">
        <v>38.64</v>
      </c>
      <c r="CC15">
        <v>0</v>
      </c>
      <c r="CD15">
        <v>48.3</v>
      </c>
      <c r="CE15">
        <v>48.3</v>
      </c>
      <c r="CF15">
        <v>0</v>
      </c>
      <c r="CG15">
        <v>21.78</v>
      </c>
      <c r="CH15">
        <v>24.15</v>
      </c>
      <c r="CI15">
        <v>67.62</v>
      </c>
      <c r="CJ15">
        <v>24.15</v>
      </c>
      <c r="CK15">
        <v>24.15</v>
      </c>
      <c r="CL15">
        <v>0</v>
      </c>
      <c r="CM15">
        <v>0</v>
      </c>
      <c r="CN15">
        <v>15.03</v>
      </c>
    </row>
    <row r="16" spans="1:92">
      <c r="A16" t="s">
        <v>245</v>
      </c>
      <c r="G16" t="s">
        <v>58</v>
      </c>
      <c r="H16" s="73">
        <v>869.11999999999989</v>
      </c>
      <c r="I16" s="46">
        <v>428.58</v>
      </c>
      <c r="J16" s="46">
        <v>524.84999999999991</v>
      </c>
      <c r="K16" s="46">
        <v>110.31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6.76</v>
      </c>
      <c r="Y16">
        <v>0</v>
      </c>
      <c r="Z16">
        <v>0</v>
      </c>
      <c r="AA16">
        <v>38.950000000000003</v>
      </c>
      <c r="AB16">
        <v>144.9</v>
      </c>
      <c r="AC16">
        <v>1.93</v>
      </c>
      <c r="AD16">
        <v>1.59</v>
      </c>
      <c r="AE16">
        <v>0</v>
      </c>
      <c r="AF16">
        <v>0</v>
      </c>
      <c r="AG16">
        <v>0</v>
      </c>
      <c r="AH16">
        <v>0.88</v>
      </c>
      <c r="AI16">
        <v>15.57</v>
      </c>
      <c r="AJ16">
        <v>1.93</v>
      </c>
      <c r="AK16">
        <v>0</v>
      </c>
      <c r="AL16">
        <v>8.83</v>
      </c>
      <c r="AM16">
        <v>57.96</v>
      </c>
      <c r="AN16">
        <v>10.91</v>
      </c>
      <c r="AO16">
        <v>249.29</v>
      </c>
      <c r="AP16">
        <v>0</v>
      </c>
      <c r="AQ16">
        <v>0</v>
      </c>
      <c r="AR16">
        <v>0.52</v>
      </c>
      <c r="AS16">
        <v>96.6</v>
      </c>
      <c r="AT16">
        <v>0.88</v>
      </c>
      <c r="AU16">
        <v>0</v>
      </c>
      <c r="AV16">
        <v>0</v>
      </c>
      <c r="AW16">
        <v>0</v>
      </c>
      <c r="AX16">
        <v>9.66</v>
      </c>
      <c r="AY16">
        <v>66.84</v>
      </c>
      <c r="AZ16">
        <v>0.68</v>
      </c>
      <c r="BA16">
        <v>155.81</v>
      </c>
      <c r="BB16">
        <v>0</v>
      </c>
      <c r="BC16">
        <v>0.48</v>
      </c>
      <c r="BD16">
        <v>0.98</v>
      </c>
      <c r="BE16">
        <v>39.25</v>
      </c>
      <c r="BF16">
        <v>0</v>
      </c>
      <c r="BG16">
        <v>96.6</v>
      </c>
      <c r="BH16">
        <v>8.85</v>
      </c>
      <c r="BI16">
        <v>26.56</v>
      </c>
      <c r="BJ16">
        <v>0</v>
      </c>
      <c r="BK16">
        <v>26.56</v>
      </c>
      <c r="BL16">
        <v>0.48</v>
      </c>
      <c r="BM16">
        <v>26.56</v>
      </c>
      <c r="BN16">
        <v>0</v>
      </c>
      <c r="BO16">
        <v>58.42</v>
      </c>
      <c r="BP16">
        <v>48.3</v>
      </c>
      <c r="BQ16">
        <v>19.47</v>
      </c>
      <c r="BR16">
        <v>0.61</v>
      </c>
      <c r="BS16">
        <v>0</v>
      </c>
      <c r="BT16">
        <v>77.900000000000006</v>
      </c>
      <c r="BU16">
        <v>52.26</v>
      </c>
      <c r="BV16">
        <v>183.54</v>
      </c>
      <c r="BW16">
        <v>0.35</v>
      </c>
      <c r="BX16">
        <v>38.64</v>
      </c>
      <c r="BY16">
        <v>24.15</v>
      </c>
      <c r="BZ16">
        <v>0</v>
      </c>
      <c r="CA16">
        <v>24.15</v>
      </c>
      <c r="CB16">
        <v>38.64</v>
      </c>
      <c r="CC16">
        <v>0</v>
      </c>
      <c r="CD16">
        <v>48.3</v>
      </c>
      <c r="CE16">
        <v>48.3</v>
      </c>
      <c r="CF16">
        <v>0</v>
      </c>
      <c r="CG16">
        <v>21.78</v>
      </c>
      <c r="CH16">
        <v>24.15</v>
      </c>
      <c r="CI16">
        <v>67.62</v>
      </c>
      <c r="CJ16">
        <v>24.15</v>
      </c>
      <c r="CK16">
        <v>24.15</v>
      </c>
      <c r="CL16">
        <v>0</v>
      </c>
      <c r="CM16">
        <v>0</v>
      </c>
      <c r="CN16">
        <v>15.03</v>
      </c>
    </row>
    <row r="17" spans="1:92">
      <c r="A17" t="s">
        <v>246</v>
      </c>
      <c r="G17" t="s">
        <v>59</v>
      </c>
      <c r="H17" s="73">
        <v>875.53999999999985</v>
      </c>
      <c r="I17" s="46">
        <v>438.86000000000007</v>
      </c>
      <c r="J17" s="46">
        <v>536.26999999999987</v>
      </c>
      <c r="K17" s="46">
        <v>113.21000000000001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6.76</v>
      </c>
      <c r="Y17">
        <v>0</v>
      </c>
      <c r="Z17">
        <v>0</v>
      </c>
      <c r="AA17">
        <v>40.229999999999997</v>
      </c>
      <c r="AB17">
        <v>144.9</v>
      </c>
      <c r="AC17">
        <v>1.93</v>
      </c>
      <c r="AD17">
        <v>1.59</v>
      </c>
      <c r="AE17">
        <v>0</v>
      </c>
      <c r="AF17">
        <v>0</v>
      </c>
      <c r="AG17">
        <v>0</v>
      </c>
      <c r="AH17">
        <v>0.88</v>
      </c>
      <c r="AI17">
        <v>15.57</v>
      </c>
      <c r="AJ17">
        <v>1.93</v>
      </c>
      <c r="AK17">
        <v>0</v>
      </c>
      <c r="AL17">
        <v>13.81</v>
      </c>
      <c r="AM17">
        <v>57.96</v>
      </c>
      <c r="AN17">
        <v>11.26</v>
      </c>
      <c r="AO17">
        <v>257.5</v>
      </c>
      <c r="AP17">
        <v>0</v>
      </c>
      <c r="AQ17">
        <v>0</v>
      </c>
      <c r="AR17">
        <v>0.52</v>
      </c>
      <c r="AS17">
        <v>96.6</v>
      </c>
      <c r="AT17">
        <v>0.88</v>
      </c>
      <c r="AU17">
        <v>0</v>
      </c>
      <c r="AV17">
        <v>0</v>
      </c>
      <c r="AW17">
        <v>0</v>
      </c>
      <c r="AX17">
        <v>9.66</v>
      </c>
      <c r="AY17">
        <v>66.84</v>
      </c>
      <c r="AZ17">
        <v>0.68</v>
      </c>
      <c r="BA17">
        <v>160.94</v>
      </c>
      <c r="BB17">
        <v>0</v>
      </c>
      <c r="BC17">
        <v>0.48</v>
      </c>
      <c r="BD17">
        <v>0.98</v>
      </c>
      <c r="BE17">
        <v>40.54</v>
      </c>
      <c r="BF17">
        <v>0</v>
      </c>
      <c r="BG17">
        <v>96.6</v>
      </c>
      <c r="BH17">
        <v>9.14</v>
      </c>
      <c r="BI17">
        <v>27.43</v>
      </c>
      <c r="BJ17">
        <v>0</v>
      </c>
      <c r="BK17">
        <v>27.43</v>
      </c>
      <c r="BL17">
        <v>0.48</v>
      </c>
      <c r="BM17">
        <v>27.43</v>
      </c>
      <c r="BN17">
        <v>0</v>
      </c>
      <c r="BO17">
        <v>60.36</v>
      </c>
      <c r="BP17">
        <v>48.3</v>
      </c>
      <c r="BQ17">
        <v>20.12</v>
      </c>
      <c r="BR17">
        <v>0.61</v>
      </c>
      <c r="BS17">
        <v>0</v>
      </c>
      <c r="BT17">
        <v>80.47</v>
      </c>
      <c r="BU17">
        <v>53.98</v>
      </c>
      <c r="BV17">
        <v>183.54</v>
      </c>
      <c r="BW17">
        <v>0.35</v>
      </c>
      <c r="BX17">
        <v>38.64</v>
      </c>
      <c r="BY17">
        <v>24.15</v>
      </c>
      <c r="BZ17">
        <v>0</v>
      </c>
      <c r="CA17">
        <v>24.15</v>
      </c>
      <c r="CB17">
        <v>38.64</v>
      </c>
      <c r="CC17">
        <v>0</v>
      </c>
      <c r="CD17">
        <v>48.3</v>
      </c>
      <c r="CE17">
        <v>48.3</v>
      </c>
      <c r="CF17">
        <v>0</v>
      </c>
      <c r="CG17">
        <v>21.78</v>
      </c>
      <c r="CH17">
        <v>24.15</v>
      </c>
      <c r="CI17">
        <v>67.62</v>
      </c>
      <c r="CJ17">
        <v>24.15</v>
      </c>
      <c r="CK17">
        <v>24.15</v>
      </c>
      <c r="CL17">
        <v>0</v>
      </c>
      <c r="CM17">
        <v>0</v>
      </c>
      <c r="CN17">
        <v>15.03</v>
      </c>
    </row>
    <row r="18" spans="1:92">
      <c r="A18" t="s">
        <v>247</v>
      </c>
      <c r="G18" t="s">
        <v>60</v>
      </c>
      <c r="H18" s="73">
        <v>872.70999999999992</v>
      </c>
      <c r="I18" s="46">
        <v>434.35000000000008</v>
      </c>
      <c r="J18" s="46">
        <v>529.08999999999992</v>
      </c>
      <c r="K18" s="46">
        <v>111.94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6.76</v>
      </c>
      <c r="Y18">
        <v>0</v>
      </c>
      <c r="Z18">
        <v>0</v>
      </c>
      <c r="AA18">
        <v>39.67</v>
      </c>
      <c r="AB18">
        <v>144.9</v>
      </c>
      <c r="AC18">
        <v>1.93</v>
      </c>
      <c r="AD18">
        <v>1.59</v>
      </c>
      <c r="AE18">
        <v>0</v>
      </c>
      <c r="AF18">
        <v>0</v>
      </c>
      <c r="AG18">
        <v>0</v>
      </c>
      <c r="AH18">
        <v>0.88</v>
      </c>
      <c r="AI18">
        <v>15.57</v>
      </c>
      <c r="AJ18">
        <v>1.93</v>
      </c>
      <c r="AK18">
        <v>0</v>
      </c>
      <c r="AL18">
        <v>9.4600000000000009</v>
      </c>
      <c r="AM18">
        <v>57.96</v>
      </c>
      <c r="AN18">
        <v>11.11</v>
      </c>
      <c r="AO18">
        <v>253.89</v>
      </c>
      <c r="AP18">
        <v>0</v>
      </c>
      <c r="AQ18">
        <v>0</v>
      </c>
      <c r="AR18">
        <v>0.52</v>
      </c>
      <c r="AS18">
        <v>96.6</v>
      </c>
      <c r="AT18">
        <v>0.88</v>
      </c>
      <c r="AU18">
        <v>0</v>
      </c>
      <c r="AV18">
        <v>0</v>
      </c>
      <c r="AW18">
        <v>0</v>
      </c>
      <c r="AX18">
        <v>9.66</v>
      </c>
      <c r="AY18">
        <v>66.84</v>
      </c>
      <c r="AZ18">
        <v>0.68</v>
      </c>
      <c r="BA18">
        <v>158.68</v>
      </c>
      <c r="BB18">
        <v>0</v>
      </c>
      <c r="BC18">
        <v>0.48</v>
      </c>
      <c r="BD18">
        <v>0.98</v>
      </c>
      <c r="BE18">
        <v>39.97</v>
      </c>
      <c r="BF18">
        <v>0</v>
      </c>
      <c r="BG18">
        <v>96.6</v>
      </c>
      <c r="BH18">
        <v>9.01</v>
      </c>
      <c r="BI18">
        <v>27.05</v>
      </c>
      <c r="BJ18">
        <v>0</v>
      </c>
      <c r="BK18">
        <v>27.05</v>
      </c>
      <c r="BL18">
        <v>0.48</v>
      </c>
      <c r="BM18">
        <v>27.05</v>
      </c>
      <c r="BN18">
        <v>0</v>
      </c>
      <c r="BO18">
        <v>59.51</v>
      </c>
      <c r="BP18">
        <v>48.3</v>
      </c>
      <c r="BQ18">
        <v>19.829999999999998</v>
      </c>
      <c r="BR18">
        <v>0.61</v>
      </c>
      <c r="BS18">
        <v>0</v>
      </c>
      <c r="BT18">
        <v>79.34</v>
      </c>
      <c r="BU18">
        <v>53.23</v>
      </c>
      <c r="BV18">
        <v>183.54</v>
      </c>
      <c r="BW18">
        <v>0.35</v>
      </c>
      <c r="BX18">
        <v>38.64</v>
      </c>
      <c r="BY18">
        <v>24.15</v>
      </c>
      <c r="BZ18">
        <v>0</v>
      </c>
      <c r="CA18">
        <v>24.15</v>
      </c>
      <c r="CB18">
        <v>38.64</v>
      </c>
      <c r="CC18">
        <v>0</v>
      </c>
      <c r="CD18">
        <v>48.3</v>
      </c>
      <c r="CE18">
        <v>48.3</v>
      </c>
      <c r="CF18">
        <v>0</v>
      </c>
      <c r="CG18">
        <v>21.78</v>
      </c>
      <c r="CH18">
        <v>24.15</v>
      </c>
      <c r="CI18">
        <v>67.62</v>
      </c>
      <c r="CJ18">
        <v>24.15</v>
      </c>
      <c r="CK18">
        <v>24.15</v>
      </c>
      <c r="CL18">
        <v>0</v>
      </c>
      <c r="CM18">
        <v>0</v>
      </c>
      <c r="CN18">
        <v>15.03</v>
      </c>
    </row>
    <row r="19" spans="1:92">
      <c r="A19" t="s">
        <v>261</v>
      </c>
      <c r="G19" t="s">
        <v>61</v>
      </c>
      <c r="H19" s="73">
        <v>863.39999999999986</v>
      </c>
      <c r="I19" s="46">
        <v>419.40999999999997</v>
      </c>
      <c r="J19" s="46">
        <v>567.91</v>
      </c>
      <c r="K19" s="46">
        <v>107.71000000000001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6.76</v>
      </c>
      <c r="Y19">
        <v>0</v>
      </c>
      <c r="Z19">
        <v>0</v>
      </c>
      <c r="AA19">
        <v>37.81</v>
      </c>
      <c r="AB19">
        <v>144.9</v>
      </c>
      <c r="AC19">
        <v>1.93</v>
      </c>
      <c r="AD19">
        <v>1.59</v>
      </c>
      <c r="AE19">
        <v>0</v>
      </c>
      <c r="AF19">
        <v>0</v>
      </c>
      <c r="AG19">
        <v>0</v>
      </c>
      <c r="AH19">
        <v>0.88</v>
      </c>
      <c r="AI19">
        <v>15.57</v>
      </c>
      <c r="AJ19">
        <v>1.93</v>
      </c>
      <c r="AK19">
        <v>0</v>
      </c>
      <c r="AL19">
        <v>57.96</v>
      </c>
      <c r="AM19">
        <v>57.96</v>
      </c>
      <c r="AN19">
        <v>10.59</v>
      </c>
      <c r="AO19">
        <v>241.98</v>
      </c>
      <c r="AP19">
        <v>0</v>
      </c>
      <c r="AQ19">
        <v>0</v>
      </c>
      <c r="AR19">
        <v>0.52</v>
      </c>
      <c r="AS19">
        <v>96.6</v>
      </c>
      <c r="AT19">
        <v>0.88</v>
      </c>
      <c r="AU19">
        <v>0</v>
      </c>
      <c r="AV19">
        <v>0</v>
      </c>
      <c r="AW19">
        <v>0</v>
      </c>
      <c r="AX19">
        <v>9.66</v>
      </c>
      <c r="AY19">
        <v>66.84</v>
      </c>
      <c r="AZ19">
        <v>0.68</v>
      </c>
      <c r="BA19">
        <v>151.24</v>
      </c>
      <c r="BB19">
        <v>0</v>
      </c>
      <c r="BC19">
        <v>0.48</v>
      </c>
      <c r="BD19">
        <v>0.98</v>
      </c>
      <c r="BE19">
        <v>38.1</v>
      </c>
      <c r="BF19">
        <v>0</v>
      </c>
      <c r="BG19">
        <v>96.6</v>
      </c>
      <c r="BH19">
        <v>8.59</v>
      </c>
      <c r="BI19">
        <v>25.78</v>
      </c>
      <c r="BJ19">
        <v>0</v>
      </c>
      <c r="BK19">
        <v>25.78</v>
      </c>
      <c r="BL19">
        <v>0.48</v>
      </c>
      <c r="BM19">
        <v>25.78</v>
      </c>
      <c r="BN19">
        <v>0</v>
      </c>
      <c r="BO19">
        <v>56.71</v>
      </c>
      <c r="BP19">
        <v>48.3</v>
      </c>
      <c r="BQ19">
        <v>18.899999999999999</v>
      </c>
      <c r="BR19">
        <v>0.61</v>
      </c>
      <c r="BS19">
        <v>0</v>
      </c>
      <c r="BT19">
        <v>75.62</v>
      </c>
      <c r="BU19">
        <v>50.72</v>
      </c>
      <c r="BV19">
        <v>183.54</v>
      </c>
      <c r="BW19">
        <v>0.35</v>
      </c>
      <c r="BX19">
        <v>38.64</v>
      </c>
      <c r="BY19">
        <v>24.15</v>
      </c>
      <c r="BZ19">
        <v>0</v>
      </c>
      <c r="CA19">
        <v>24.15</v>
      </c>
      <c r="CB19">
        <v>38.64</v>
      </c>
      <c r="CC19">
        <v>0</v>
      </c>
      <c r="CD19">
        <v>48.3</v>
      </c>
      <c r="CE19">
        <v>48.3</v>
      </c>
      <c r="CF19">
        <v>0</v>
      </c>
      <c r="CG19">
        <v>21.78</v>
      </c>
      <c r="CH19">
        <v>24.15</v>
      </c>
      <c r="CI19">
        <v>67.62</v>
      </c>
      <c r="CJ19">
        <v>24.15</v>
      </c>
      <c r="CK19">
        <v>24.15</v>
      </c>
      <c r="CL19">
        <v>0</v>
      </c>
      <c r="CM19">
        <v>0</v>
      </c>
      <c r="CN19">
        <v>14.66</v>
      </c>
    </row>
    <row r="20" spans="1:92">
      <c r="A20" t="s">
        <v>262</v>
      </c>
      <c r="G20" t="s">
        <v>62</v>
      </c>
      <c r="H20" s="73">
        <v>870.31999999999994</v>
      </c>
      <c r="I20" s="46">
        <v>430.5</v>
      </c>
      <c r="J20" s="46">
        <v>574.82999999999993</v>
      </c>
      <c r="K20" s="46">
        <v>110.85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6.76</v>
      </c>
      <c r="Y20">
        <v>0</v>
      </c>
      <c r="Z20">
        <v>0</v>
      </c>
      <c r="AA20">
        <v>39.19</v>
      </c>
      <c r="AB20">
        <v>144.9</v>
      </c>
      <c r="AC20">
        <v>1.93</v>
      </c>
      <c r="AD20">
        <v>1.59</v>
      </c>
      <c r="AE20">
        <v>0</v>
      </c>
      <c r="AF20">
        <v>0</v>
      </c>
      <c r="AG20">
        <v>0</v>
      </c>
      <c r="AH20">
        <v>0.88</v>
      </c>
      <c r="AI20">
        <v>15.57</v>
      </c>
      <c r="AJ20">
        <v>1.93</v>
      </c>
      <c r="AK20">
        <v>0</v>
      </c>
      <c r="AL20">
        <v>57.96</v>
      </c>
      <c r="AM20">
        <v>57.96</v>
      </c>
      <c r="AN20">
        <v>10.97</v>
      </c>
      <c r="AO20">
        <v>250.83</v>
      </c>
      <c r="AP20">
        <v>0</v>
      </c>
      <c r="AQ20">
        <v>0</v>
      </c>
      <c r="AR20">
        <v>0.52</v>
      </c>
      <c r="AS20">
        <v>96.6</v>
      </c>
      <c r="AT20">
        <v>0.88</v>
      </c>
      <c r="AU20">
        <v>0</v>
      </c>
      <c r="AV20">
        <v>0</v>
      </c>
      <c r="AW20">
        <v>0</v>
      </c>
      <c r="AX20">
        <v>9.66</v>
      </c>
      <c r="AY20">
        <v>66.84</v>
      </c>
      <c r="AZ20">
        <v>0.68</v>
      </c>
      <c r="BA20">
        <v>156.77000000000001</v>
      </c>
      <c r="BB20">
        <v>0</v>
      </c>
      <c r="BC20">
        <v>0.48</v>
      </c>
      <c r="BD20">
        <v>0.98</v>
      </c>
      <c r="BE20">
        <v>39.49</v>
      </c>
      <c r="BF20">
        <v>0</v>
      </c>
      <c r="BG20">
        <v>96.6</v>
      </c>
      <c r="BH20">
        <v>8.91</v>
      </c>
      <c r="BI20">
        <v>26.72</v>
      </c>
      <c r="BJ20">
        <v>0</v>
      </c>
      <c r="BK20">
        <v>26.72</v>
      </c>
      <c r="BL20">
        <v>0.48</v>
      </c>
      <c r="BM20">
        <v>26.72</v>
      </c>
      <c r="BN20">
        <v>0</v>
      </c>
      <c r="BO20">
        <v>58.79</v>
      </c>
      <c r="BP20">
        <v>48.3</v>
      </c>
      <c r="BQ20">
        <v>19.600000000000001</v>
      </c>
      <c r="BR20">
        <v>0.61</v>
      </c>
      <c r="BS20">
        <v>0</v>
      </c>
      <c r="BT20">
        <v>78.38</v>
      </c>
      <c r="BU20">
        <v>52.58</v>
      </c>
      <c r="BV20">
        <v>183.54</v>
      </c>
      <c r="BW20">
        <v>0.35</v>
      </c>
      <c r="BX20">
        <v>38.64</v>
      </c>
      <c r="BY20">
        <v>24.15</v>
      </c>
      <c r="BZ20">
        <v>0</v>
      </c>
      <c r="CA20">
        <v>24.15</v>
      </c>
      <c r="CB20">
        <v>38.64</v>
      </c>
      <c r="CC20">
        <v>0</v>
      </c>
      <c r="CD20">
        <v>48.3</v>
      </c>
      <c r="CE20">
        <v>48.3</v>
      </c>
      <c r="CF20">
        <v>0</v>
      </c>
      <c r="CG20">
        <v>21.78</v>
      </c>
      <c r="CH20">
        <v>24.15</v>
      </c>
      <c r="CI20">
        <v>67.62</v>
      </c>
      <c r="CJ20">
        <v>24.15</v>
      </c>
      <c r="CK20">
        <v>24.15</v>
      </c>
      <c r="CL20">
        <v>0</v>
      </c>
      <c r="CM20">
        <v>0</v>
      </c>
      <c r="CN20">
        <v>14.66</v>
      </c>
    </row>
    <row r="21" spans="1:92">
      <c r="A21" t="s">
        <v>248</v>
      </c>
      <c r="G21" t="s">
        <v>63</v>
      </c>
      <c r="H21" s="73">
        <v>871.78999999999985</v>
      </c>
      <c r="I21" s="46">
        <v>432.86000000000007</v>
      </c>
      <c r="J21" s="46">
        <v>576.29999999999995</v>
      </c>
      <c r="K21" s="46">
        <v>111.51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6.76</v>
      </c>
      <c r="Y21">
        <v>0</v>
      </c>
      <c r="Z21">
        <v>0</v>
      </c>
      <c r="AA21">
        <v>39.479999999999997</v>
      </c>
      <c r="AB21">
        <v>144.9</v>
      </c>
      <c r="AC21">
        <v>1.93</v>
      </c>
      <c r="AD21">
        <v>1.59</v>
      </c>
      <c r="AE21">
        <v>0</v>
      </c>
      <c r="AF21">
        <v>0</v>
      </c>
      <c r="AG21">
        <v>0</v>
      </c>
      <c r="AH21">
        <v>0.88</v>
      </c>
      <c r="AI21">
        <v>15.57</v>
      </c>
      <c r="AJ21">
        <v>1.93</v>
      </c>
      <c r="AK21">
        <v>0</v>
      </c>
      <c r="AL21">
        <v>57.96</v>
      </c>
      <c r="AM21">
        <v>57.96</v>
      </c>
      <c r="AN21">
        <v>11.05</v>
      </c>
      <c r="AO21">
        <v>252.71</v>
      </c>
      <c r="AP21">
        <v>0</v>
      </c>
      <c r="AQ21">
        <v>0</v>
      </c>
      <c r="AR21">
        <v>0.52</v>
      </c>
      <c r="AS21">
        <v>96.6</v>
      </c>
      <c r="AT21">
        <v>0.88</v>
      </c>
      <c r="AU21">
        <v>0</v>
      </c>
      <c r="AV21">
        <v>0</v>
      </c>
      <c r="AW21">
        <v>0</v>
      </c>
      <c r="AX21">
        <v>9.66</v>
      </c>
      <c r="AY21">
        <v>66.84</v>
      </c>
      <c r="AZ21">
        <v>0.68</v>
      </c>
      <c r="BA21">
        <v>157.94</v>
      </c>
      <c r="BB21">
        <v>0</v>
      </c>
      <c r="BC21">
        <v>0.48</v>
      </c>
      <c r="BD21">
        <v>0.98</v>
      </c>
      <c r="BE21">
        <v>39.79</v>
      </c>
      <c r="BF21">
        <v>0</v>
      </c>
      <c r="BG21">
        <v>96.6</v>
      </c>
      <c r="BH21">
        <v>8.9700000000000006</v>
      </c>
      <c r="BI21">
        <v>26.92</v>
      </c>
      <c r="BJ21">
        <v>0</v>
      </c>
      <c r="BK21">
        <v>26.92</v>
      </c>
      <c r="BL21">
        <v>0.48</v>
      </c>
      <c r="BM21">
        <v>26.92</v>
      </c>
      <c r="BN21">
        <v>0</v>
      </c>
      <c r="BO21">
        <v>59.23</v>
      </c>
      <c r="BP21">
        <v>48.3</v>
      </c>
      <c r="BQ21">
        <v>19.75</v>
      </c>
      <c r="BR21">
        <v>0.61</v>
      </c>
      <c r="BS21">
        <v>0</v>
      </c>
      <c r="BT21">
        <v>78.97</v>
      </c>
      <c r="BU21">
        <v>52.98</v>
      </c>
      <c r="BV21">
        <v>183.54</v>
      </c>
      <c r="BW21">
        <v>0.35</v>
      </c>
      <c r="BX21">
        <v>38.64</v>
      </c>
      <c r="BY21">
        <v>24.15</v>
      </c>
      <c r="BZ21">
        <v>0</v>
      </c>
      <c r="CA21">
        <v>24.15</v>
      </c>
      <c r="CB21">
        <v>38.64</v>
      </c>
      <c r="CC21">
        <v>0</v>
      </c>
      <c r="CD21">
        <v>48.3</v>
      </c>
      <c r="CE21">
        <v>48.3</v>
      </c>
      <c r="CF21">
        <v>0</v>
      </c>
      <c r="CG21">
        <v>21.78</v>
      </c>
      <c r="CH21">
        <v>24.15</v>
      </c>
      <c r="CI21">
        <v>67.62</v>
      </c>
      <c r="CJ21">
        <v>24.15</v>
      </c>
      <c r="CK21">
        <v>24.15</v>
      </c>
      <c r="CL21">
        <v>0</v>
      </c>
      <c r="CM21">
        <v>0</v>
      </c>
      <c r="CN21">
        <v>14.66</v>
      </c>
    </row>
    <row r="22" spans="1:92">
      <c r="A22" t="s">
        <v>249</v>
      </c>
      <c r="G22" t="s">
        <v>64</v>
      </c>
      <c r="H22" s="73">
        <v>871.0899999999998</v>
      </c>
      <c r="I22" s="46">
        <v>431.75000000000011</v>
      </c>
      <c r="J22" s="46">
        <v>575.6099999999999</v>
      </c>
      <c r="K22" s="46">
        <v>111.21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6.76</v>
      </c>
      <c r="Y22">
        <v>0</v>
      </c>
      <c r="Z22">
        <v>0</v>
      </c>
      <c r="AA22">
        <v>39.35</v>
      </c>
      <c r="AB22">
        <v>144.9</v>
      </c>
      <c r="AC22">
        <v>1.93</v>
      </c>
      <c r="AD22">
        <v>1.59</v>
      </c>
      <c r="AE22">
        <v>0</v>
      </c>
      <c r="AF22">
        <v>0</v>
      </c>
      <c r="AG22">
        <v>0</v>
      </c>
      <c r="AH22">
        <v>0.88</v>
      </c>
      <c r="AI22">
        <v>15.57</v>
      </c>
      <c r="AJ22">
        <v>1.93</v>
      </c>
      <c r="AK22">
        <v>0</v>
      </c>
      <c r="AL22">
        <v>57.96</v>
      </c>
      <c r="AM22">
        <v>57.96</v>
      </c>
      <c r="AN22">
        <v>11.01</v>
      </c>
      <c r="AO22">
        <v>251.83</v>
      </c>
      <c r="AP22">
        <v>0</v>
      </c>
      <c r="AQ22">
        <v>0</v>
      </c>
      <c r="AR22">
        <v>0.52</v>
      </c>
      <c r="AS22">
        <v>96.6</v>
      </c>
      <c r="AT22">
        <v>0.88</v>
      </c>
      <c r="AU22">
        <v>0</v>
      </c>
      <c r="AV22">
        <v>0</v>
      </c>
      <c r="AW22">
        <v>0</v>
      </c>
      <c r="AX22">
        <v>9.66</v>
      </c>
      <c r="AY22">
        <v>66.84</v>
      </c>
      <c r="AZ22">
        <v>0.68</v>
      </c>
      <c r="BA22">
        <v>157.38999999999999</v>
      </c>
      <c r="BB22">
        <v>0</v>
      </c>
      <c r="BC22">
        <v>0.48</v>
      </c>
      <c r="BD22">
        <v>0.98</v>
      </c>
      <c r="BE22">
        <v>39.64</v>
      </c>
      <c r="BF22">
        <v>0</v>
      </c>
      <c r="BG22">
        <v>96.6</v>
      </c>
      <c r="BH22">
        <v>8.94</v>
      </c>
      <c r="BI22">
        <v>26.83</v>
      </c>
      <c r="BJ22">
        <v>0</v>
      </c>
      <c r="BK22">
        <v>26.83</v>
      </c>
      <c r="BL22">
        <v>0.48</v>
      </c>
      <c r="BM22">
        <v>26.83</v>
      </c>
      <c r="BN22">
        <v>0</v>
      </c>
      <c r="BO22">
        <v>59.02</v>
      </c>
      <c r="BP22">
        <v>48.3</v>
      </c>
      <c r="BQ22">
        <v>19.68</v>
      </c>
      <c r="BR22">
        <v>0.61</v>
      </c>
      <c r="BS22">
        <v>0</v>
      </c>
      <c r="BT22">
        <v>78.69</v>
      </c>
      <c r="BU22">
        <v>52.79</v>
      </c>
      <c r="BV22">
        <v>183.54</v>
      </c>
      <c r="BW22">
        <v>0.35</v>
      </c>
      <c r="BX22">
        <v>38.64</v>
      </c>
      <c r="BY22">
        <v>24.15</v>
      </c>
      <c r="BZ22">
        <v>0</v>
      </c>
      <c r="CA22">
        <v>24.15</v>
      </c>
      <c r="CB22">
        <v>38.64</v>
      </c>
      <c r="CC22">
        <v>0</v>
      </c>
      <c r="CD22">
        <v>48.3</v>
      </c>
      <c r="CE22">
        <v>48.3</v>
      </c>
      <c r="CF22">
        <v>0</v>
      </c>
      <c r="CG22">
        <v>21.78</v>
      </c>
      <c r="CH22">
        <v>24.15</v>
      </c>
      <c r="CI22">
        <v>67.62</v>
      </c>
      <c r="CJ22">
        <v>24.15</v>
      </c>
      <c r="CK22">
        <v>24.15</v>
      </c>
      <c r="CL22">
        <v>0</v>
      </c>
      <c r="CM22">
        <v>0</v>
      </c>
      <c r="CN22">
        <v>14.66</v>
      </c>
    </row>
    <row r="23" spans="1:92">
      <c r="A23" t="s">
        <v>250</v>
      </c>
      <c r="G23" t="s">
        <v>65</v>
      </c>
      <c r="H23" s="73">
        <v>915.77999999999986</v>
      </c>
      <c r="I23" s="46">
        <v>267.73</v>
      </c>
      <c r="J23" s="46">
        <v>809.70999999999992</v>
      </c>
      <c r="K23" s="46">
        <v>131.44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6.76</v>
      </c>
      <c r="Y23">
        <v>0</v>
      </c>
      <c r="Z23">
        <v>0</v>
      </c>
      <c r="AA23">
        <v>48.26</v>
      </c>
      <c r="AB23">
        <v>144.9</v>
      </c>
      <c r="AC23">
        <v>1.93</v>
      </c>
      <c r="AD23">
        <v>1.59</v>
      </c>
      <c r="AE23">
        <v>0</v>
      </c>
      <c r="AF23">
        <v>0</v>
      </c>
      <c r="AG23">
        <v>0</v>
      </c>
      <c r="AH23">
        <v>0.88</v>
      </c>
      <c r="AI23">
        <v>39.72</v>
      </c>
      <c r="AJ23">
        <v>1.93</v>
      </c>
      <c r="AK23">
        <v>0</v>
      </c>
      <c r="AL23">
        <v>57.96</v>
      </c>
      <c r="AM23">
        <v>57.96</v>
      </c>
      <c r="AN23">
        <v>13.51</v>
      </c>
      <c r="AO23">
        <v>73.36</v>
      </c>
      <c r="AP23">
        <v>0</v>
      </c>
      <c r="AQ23">
        <v>112.54</v>
      </c>
      <c r="AR23">
        <v>0.52</v>
      </c>
      <c r="AS23">
        <v>96.6</v>
      </c>
      <c r="AT23">
        <v>0.88</v>
      </c>
      <c r="AU23">
        <v>0</v>
      </c>
      <c r="AV23">
        <v>0</v>
      </c>
      <c r="AW23">
        <v>0</v>
      </c>
      <c r="AX23">
        <v>62.79</v>
      </c>
      <c r="AY23">
        <v>66.84</v>
      </c>
      <c r="AZ23">
        <v>0.68</v>
      </c>
      <c r="BA23">
        <v>193.04</v>
      </c>
      <c r="BB23">
        <v>0</v>
      </c>
      <c r="BC23">
        <v>0.48</v>
      </c>
      <c r="BD23">
        <v>0.98</v>
      </c>
      <c r="BE23">
        <v>48.63</v>
      </c>
      <c r="BF23">
        <v>0</v>
      </c>
      <c r="BG23">
        <v>96.6</v>
      </c>
      <c r="BH23">
        <v>10.96</v>
      </c>
      <c r="BI23">
        <v>32.9</v>
      </c>
      <c r="BJ23">
        <v>0</v>
      </c>
      <c r="BK23">
        <v>32.9</v>
      </c>
      <c r="BL23">
        <v>0.53</v>
      </c>
      <c r="BM23">
        <v>32.9</v>
      </c>
      <c r="BN23">
        <v>0</v>
      </c>
      <c r="BO23">
        <v>72.39</v>
      </c>
      <c r="BP23">
        <v>48.3</v>
      </c>
      <c r="BQ23">
        <v>24.13</v>
      </c>
      <c r="BR23">
        <v>0.61</v>
      </c>
      <c r="BS23">
        <v>0</v>
      </c>
      <c r="BT23">
        <v>96.52</v>
      </c>
      <c r="BU23">
        <v>64.739999999999995</v>
      </c>
      <c r="BV23">
        <v>183.54</v>
      </c>
      <c r="BW23">
        <v>0.35</v>
      </c>
      <c r="BX23">
        <v>38.64</v>
      </c>
      <c r="BY23">
        <v>24.15</v>
      </c>
      <c r="BZ23">
        <v>0</v>
      </c>
      <c r="CA23">
        <v>24.15</v>
      </c>
      <c r="CB23">
        <v>38.64</v>
      </c>
      <c r="CC23">
        <v>0</v>
      </c>
      <c r="CD23">
        <v>48.3</v>
      </c>
      <c r="CE23">
        <v>48.3</v>
      </c>
      <c r="CF23">
        <v>0</v>
      </c>
      <c r="CG23">
        <v>21.78</v>
      </c>
      <c r="CH23">
        <v>24.15</v>
      </c>
      <c r="CI23">
        <v>67.62</v>
      </c>
      <c r="CJ23">
        <v>24.15</v>
      </c>
      <c r="CK23">
        <v>24.15</v>
      </c>
      <c r="CL23">
        <v>0</v>
      </c>
      <c r="CM23">
        <v>0</v>
      </c>
      <c r="CN23">
        <v>14.38</v>
      </c>
    </row>
    <row r="24" spans="1:92">
      <c r="A24" t="s">
        <v>251</v>
      </c>
      <c r="G24" t="s">
        <v>66</v>
      </c>
      <c r="H24" s="73">
        <v>915.51999999999975</v>
      </c>
      <c r="I24" s="46">
        <v>267.57</v>
      </c>
      <c r="J24" s="46">
        <v>809.45</v>
      </c>
      <c r="K24" s="46">
        <v>131.34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6.76</v>
      </c>
      <c r="Y24">
        <v>0</v>
      </c>
      <c r="Z24">
        <v>0</v>
      </c>
      <c r="AA24">
        <v>48.21</v>
      </c>
      <c r="AB24">
        <v>144.9</v>
      </c>
      <c r="AC24">
        <v>1.93</v>
      </c>
      <c r="AD24">
        <v>1.59</v>
      </c>
      <c r="AE24">
        <v>0</v>
      </c>
      <c r="AF24">
        <v>0</v>
      </c>
      <c r="AG24">
        <v>0</v>
      </c>
      <c r="AH24">
        <v>0.88</v>
      </c>
      <c r="AI24">
        <v>39.72</v>
      </c>
      <c r="AJ24">
        <v>1.93</v>
      </c>
      <c r="AK24">
        <v>0</v>
      </c>
      <c r="AL24">
        <v>57.96</v>
      </c>
      <c r="AM24">
        <v>57.96</v>
      </c>
      <c r="AN24">
        <v>13.5</v>
      </c>
      <c r="AO24">
        <v>73.28</v>
      </c>
      <c r="AP24">
        <v>0</v>
      </c>
      <c r="AQ24">
        <v>112.54</v>
      </c>
      <c r="AR24">
        <v>0.52</v>
      </c>
      <c r="AS24">
        <v>96.6</v>
      </c>
      <c r="AT24">
        <v>0.88</v>
      </c>
      <c r="AU24">
        <v>0</v>
      </c>
      <c r="AV24">
        <v>0</v>
      </c>
      <c r="AW24">
        <v>0</v>
      </c>
      <c r="AX24">
        <v>62.79</v>
      </c>
      <c r="AY24">
        <v>66.84</v>
      </c>
      <c r="AZ24">
        <v>0.68</v>
      </c>
      <c r="BA24">
        <v>192.83</v>
      </c>
      <c r="BB24">
        <v>0</v>
      </c>
      <c r="BC24">
        <v>0.48</v>
      </c>
      <c r="BD24">
        <v>0.98</v>
      </c>
      <c r="BE24">
        <v>48.58</v>
      </c>
      <c r="BF24">
        <v>0</v>
      </c>
      <c r="BG24">
        <v>96.6</v>
      </c>
      <c r="BH24">
        <v>10.95</v>
      </c>
      <c r="BI24">
        <v>32.869999999999997</v>
      </c>
      <c r="BJ24">
        <v>0</v>
      </c>
      <c r="BK24">
        <v>32.869999999999997</v>
      </c>
      <c r="BL24">
        <v>0.53</v>
      </c>
      <c r="BM24">
        <v>32.869999999999997</v>
      </c>
      <c r="BN24">
        <v>0</v>
      </c>
      <c r="BO24">
        <v>72.31</v>
      </c>
      <c r="BP24">
        <v>48.3</v>
      </c>
      <c r="BQ24">
        <v>24.1</v>
      </c>
      <c r="BR24">
        <v>0.61</v>
      </c>
      <c r="BS24">
        <v>0</v>
      </c>
      <c r="BT24">
        <v>96.42</v>
      </c>
      <c r="BU24">
        <v>64.67</v>
      </c>
      <c r="BV24">
        <v>183.54</v>
      </c>
      <c r="BW24">
        <v>0.35</v>
      </c>
      <c r="BX24">
        <v>38.64</v>
      </c>
      <c r="BY24">
        <v>24.15</v>
      </c>
      <c r="BZ24">
        <v>0</v>
      </c>
      <c r="CA24">
        <v>24.15</v>
      </c>
      <c r="CB24">
        <v>38.64</v>
      </c>
      <c r="CC24">
        <v>0</v>
      </c>
      <c r="CD24">
        <v>48.3</v>
      </c>
      <c r="CE24">
        <v>48.3</v>
      </c>
      <c r="CF24">
        <v>0</v>
      </c>
      <c r="CG24">
        <v>21.78</v>
      </c>
      <c r="CH24">
        <v>24.15</v>
      </c>
      <c r="CI24">
        <v>67.62</v>
      </c>
      <c r="CJ24">
        <v>24.15</v>
      </c>
      <c r="CK24">
        <v>24.15</v>
      </c>
      <c r="CL24">
        <v>0</v>
      </c>
      <c r="CM24">
        <v>0</v>
      </c>
      <c r="CN24">
        <v>14.38</v>
      </c>
    </row>
    <row r="25" spans="1:92">
      <c r="A25" t="s">
        <v>252</v>
      </c>
      <c r="G25" t="s">
        <v>67</v>
      </c>
      <c r="H25" s="73">
        <v>915.3499999999998</v>
      </c>
      <c r="I25" s="46">
        <v>267.46999999999997</v>
      </c>
      <c r="J25" s="46">
        <v>809.29</v>
      </c>
      <c r="K25" s="46">
        <v>131.24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6.76</v>
      </c>
      <c r="Y25">
        <v>0</v>
      </c>
      <c r="Z25">
        <v>0</v>
      </c>
      <c r="AA25">
        <v>48.17</v>
      </c>
      <c r="AB25">
        <v>144.9</v>
      </c>
      <c r="AC25">
        <v>1.93</v>
      </c>
      <c r="AD25">
        <v>1.59</v>
      </c>
      <c r="AE25">
        <v>0</v>
      </c>
      <c r="AF25">
        <v>0</v>
      </c>
      <c r="AG25">
        <v>0</v>
      </c>
      <c r="AH25">
        <v>0.88</v>
      </c>
      <c r="AI25">
        <v>39.72</v>
      </c>
      <c r="AJ25">
        <v>1.93</v>
      </c>
      <c r="AK25">
        <v>0</v>
      </c>
      <c r="AL25">
        <v>57.96</v>
      </c>
      <c r="AM25">
        <v>57.96</v>
      </c>
      <c r="AN25">
        <v>13.49</v>
      </c>
      <c r="AO25">
        <v>73.22</v>
      </c>
      <c r="AP25">
        <v>0</v>
      </c>
      <c r="AQ25">
        <v>112.54</v>
      </c>
      <c r="AR25">
        <v>0.52</v>
      </c>
      <c r="AS25">
        <v>96.6</v>
      </c>
      <c r="AT25">
        <v>0.88</v>
      </c>
      <c r="AU25">
        <v>0</v>
      </c>
      <c r="AV25">
        <v>0</v>
      </c>
      <c r="AW25">
        <v>0</v>
      </c>
      <c r="AX25">
        <v>62.79</v>
      </c>
      <c r="AY25">
        <v>66.84</v>
      </c>
      <c r="AZ25">
        <v>0.68</v>
      </c>
      <c r="BA25">
        <v>192.7</v>
      </c>
      <c r="BB25">
        <v>0</v>
      </c>
      <c r="BC25">
        <v>0.48</v>
      </c>
      <c r="BD25">
        <v>0.98</v>
      </c>
      <c r="BE25">
        <v>48.54</v>
      </c>
      <c r="BF25">
        <v>0</v>
      </c>
      <c r="BG25">
        <v>96.6</v>
      </c>
      <c r="BH25">
        <v>10.94</v>
      </c>
      <c r="BI25">
        <v>32.840000000000003</v>
      </c>
      <c r="BJ25">
        <v>0</v>
      </c>
      <c r="BK25">
        <v>32.840000000000003</v>
      </c>
      <c r="BL25">
        <v>0.53</v>
      </c>
      <c r="BM25">
        <v>32.840000000000003</v>
      </c>
      <c r="BN25">
        <v>0</v>
      </c>
      <c r="BO25">
        <v>72.27</v>
      </c>
      <c r="BP25">
        <v>48.3</v>
      </c>
      <c r="BQ25">
        <v>24.09</v>
      </c>
      <c r="BR25">
        <v>0.61</v>
      </c>
      <c r="BS25">
        <v>0</v>
      </c>
      <c r="BT25">
        <v>96.35</v>
      </c>
      <c r="BU25">
        <v>64.64</v>
      </c>
      <c r="BV25">
        <v>183.54</v>
      </c>
      <c r="BW25">
        <v>0.35</v>
      </c>
      <c r="BX25">
        <v>38.64</v>
      </c>
      <c r="BY25">
        <v>24.15</v>
      </c>
      <c r="BZ25">
        <v>0</v>
      </c>
      <c r="CA25">
        <v>24.15</v>
      </c>
      <c r="CB25">
        <v>38.64</v>
      </c>
      <c r="CC25">
        <v>0</v>
      </c>
      <c r="CD25">
        <v>48.3</v>
      </c>
      <c r="CE25">
        <v>48.3</v>
      </c>
      <c r="CF25">
        <v>0</v>
      </c>
      <c r="CG25">
        <v>21.78</v>
      </c>
      <c r="CH25">
        <v>24.15</v>
      </c>
      <c r="CI25">
        <v>67.62</v>
      </c>
      <c r="CJ25">
        <v>24.15</v>
      </c>
      <c r="CK25">
        <v>24.15</v>
      </c>
      <c r="CL25">
        <v>0</v>
      </c>
      <c r="CM25">
        <v>0</v>
      </c>
      <c r="CN25">
        <v>14.38</v>
      </c>
    </row>
    <row r="26" spans="1:92">
      <c r="A26" t="s">
        <v>253</v>
      </c>
      <c r="G26" t="s">
        <v>68</v>
      </c>
      <c r="H26" s="73">
        <v>915.19999999999982</v>
      </c>
      <c r="I26" s="46">
        <v>267.39</v>
      </c>
      <c r="J26" s="46">
        <v>809.14</v>
      </c>
      <c r="K26" s="46">
        <v>131.18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6.76</v>
      </c>
      <c r="Y26">
        <v>0</v>
      </c>
      <c r="Z26">
        <v>0</v>
      </c>
      <c r="AA26">
        <v>48.15</v>
      </c>
      <c r="AB26">
        <v>144.9</v>
      </c>
      <c r="AC26">
        <v>1.93</v>
      </c>
      <c r="AD26">
        <v>1.59</v>
      </c>
      <c r="AE26">
        <v>0</v>
      </c>
      <c r="AF26">
        <v>0</v>
      </c>
      <c r="AG26">
        <v>0</v>
      </c>
      <c r="AH26">
        <v>0.88</v>
      </c>
      <c r="AI26">
        <v>39.72</v>
      </c>
      <c r="AJ26">
        <v>1.93</v>
      </c>
      <c r="AK26">
        <v>0</v>
      </c>
      <c r="AL26">
        <v>57.96</v>
      </c>
      <c r="AM26">
        <v>57.96</v>
      </c>
      <c r="AN26">
        <v>13.49</v>
      </c>
      <c r="AO26">
        <v>73.180000000000007</v>
      </c>
      <c r="AP26">
        <v>0</v>
      </c>
      <c r="AQ26">
        <v>112.54</v>
      </c>
      <c r="AR26">
        <v>0.52</v>
      </c>
      <c r="AS26">
        <v>96.6</v>
      </c>
      <c r="AT26">
        <v>0.88</v>
      </c>
      <c r="AU26">
        <v>0</v>
      </c>
      <c r="AV26">
        <v>0</v>
      </c>
      <c r="AW26">
        <v>0</v>
      </c>
      <c r="AX26">
        <v>62.79</v>
      </c>
      <c r="AY26">
        <v>66.84</v>
      </c>
      <c r="AZ26">
        <v>0.68</v>
      </c>
      <c r="BA26">
        <v>192.58</v>
      </c>
      <c r="BB26">
        <v>0</v>
      </c>
      <c r="BC26">
        <v>0.48</v>
      </c>
      <c r="BD26">
        <v>0.98</v>
      </c>
      <c r="BE26">
        <v>48.51</v>
      </c>
      <c r="BF26">
        <v>0</v>
      </c>
      <c r="BG26">
        <v>96.6</v>
      </c>
      <c r="BH26">
        <v>10.94</v>
      </c>
      <c r="BI26">
        <v>32.82</v>
      </c>
      <c r="BJ26">
        <v>0</v>
      </c>
      <c r="BK26">
        <v>32.82</v>
      </c>
      <c r="BL26">
        <v>0.53</v>
      </c>
      <c r="BM26">
        <v>32.82</v>
      </c>
      <c r="BN26">
        <v>0</v>
      </c>
      <c r="BO26">
        <v>72.22</v>
      </c>
      <c r="BP26">
        <v>48.3</v>
      </c>
      <c r="BQ26">
        <v>24.07</v>
      </c>
      <c r="BR26">
        <v>0.61</v>
      </c>
      <c r="BS26">
        <v>0</v>
      </c>
      <c r="BT26">
        <v>96.29</v>
      </c>
      <c r="BU26">
        <v>64.599999999999994</v>
      </c>
      <c r="BV26">
        <v>183.54</v>
      </c>
      <c r="BW26">
        <v>0.35</v>
      </c>
      <c r="BX26">
        <v>38.64</v>
      </c>
      <c r="BY26">
        <v>24.15</v>
      </c>
      <c r="BZ26">
        <v>0</v>
      </c>
      <c r="CA26">
        <v>24.15</v>
      </c>
      <c r="CB26">
        <v>38.64</v>
      </c>
      <c r="CC26">
        <v>0</v>
      </c>
      <c r="CD26">
        <v>48.3</v>
      </c>
      <c r="CE26">
        <v>48.3</v>
      </c>
      <c r="CF26">
        <v>0</v>
      </c>
      <c r="CG26">
        <v>21.78</v>
      </c>
      <c r="CH26">
        <v>24.15</v>
      </c>
      <c r="CI26">
        <v>67.62</v>
      </c>
      <c r="CJ26">
        <v>24.15</v>
      </c>
      <c r="CK26">
        <v>24.15</v>
      </c>
      <c r="CL26">
        <v>0</v>
      </c>
      <c r="CM26">
        <v>0</v>
      </c>
      <c r="CN26">
        <v>14.38</v>
      </c>
    </row>
    <row r="27" spans="1:92">
      <c r="A27" t="s">
        <v>254</v>
      </c>
      <c r="G27" t="s">
        <v>69</v>
      </c>
      <c r="H27" s="73">
        <v>1002.9199999999998</v>
      </c>
      <c r="I27" s="46">
        <v>206.03999999999996</v>
      </c>
      <c r="J27" s="46">
        <v>808.56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6.76</v>
      </c>
      <c r="Y27">
        <v>0</v>
      </c>
      <c r="Z27">
        <v>0</v>
      </c>
      <c r="AA27">
        <v>48.3</v>
      </c>
      <c r="AB27">
        <v>0</v>
      </c>
      <c r="AC27">
        <v>1.93</v>
      </c>
      <c r="AD27">
        <v>1.59</v>
      </c>
      <c r="AE27">
        <v>0</v>
      </c>
      <c r="AF27">
        <v>0</v>
      </c>
      <c r="AG27">
        <v>0</v>
      </c>
      <c r="AH27">
        <v>0.88</v>
      </c>
      <c r="AI27">
        <v>96.6</v>
      </c>
      <c r="AJ27">
        <v>1.93</v>
      </c>
      <c r="AK27">
        <v>0</v>
      </c>
      <c r="AL27">
        <v>0</v>
      </c>
      <c r="AM27">
        <v>57.96</v>
      </c>
      <c r="AN27">
        <v>0</v>
      </c>
      <c r="AO27">
        <v>73.42</v>
      </c>
      <c r="AP27">
        <v>0</v>
      </c>
      <c r="AQ27">
        <v>112.54</v>
      </c>
      <c r="AR27">
        <v>0.52</v>
      </c>
      <c r="AS27">
        <v>96.6</v>
      </c>
      <c r="AT27">
        <v>0.88</v>
      </c>
      <c r="AU27">
        <v>0</v>
      </c>
      <c r="AV27">
        <v>0</v>
      </c>
      <c r="AW27">
        <v>135.24</v>
      </c>
      <c r="AX27">
        <v>62.79</v>
      </c>
      <c r="AY27">
        <v>66.84</v>
      </c>
      <c r="AZ27">
        <v>0.68</v>
      </c>
      <c r="BA27">
        <v>193.2</v>
      </c>
      <c r="BB27">
        <v>0</v>
      </c>
      <c r="BC27">
        <v>0.48</v>
      </c>
      <c r="BD27">
        <v>0.98</v>
      </c>
      <c r="BE27">
        <v>48.67</v>
      </c>
      <c r="BF27">
        <v>0</v>
      </c>
      <c r="BG27">
        <v>96.6</v>
      </c>
      <c r="BH27">
        <v>10.97</v>
      </c>
      <c r="BI27">
        <v>32.93</v>
      </c>
      <c r="BJ27">
        <v>0</v>
      </c>
      <c r="BK27">
        <v>32.93</v>
      </c>
      <c r="BL27">
        <v>0.53</v>
      </c>
      <c r="BM27">
        <v>32.93</v>
      </c>
      <c r="BN27">
        <v>96.6</v>
      </c>
      <c r="BO27">
        <v>72.45</v>
      </c>
      <c r="BP27">
        <v>0</v>
      </c>
      <c r="BQ27">
        <v>24.15</v>
      </c>
      <c r="BR27">
        <v>0.61</v>
      </c>
      <c r="BS27">
        <v>0</v>
      </c>
      <c r="BT27">
        <v>96.6</v>
      </c>
      <c r="BU27">
        <v>64.8</v>
      </c>
      <c r="BV27">
        <v>183.54</v>
      </c>
      <c r="BW27">
        <v>0.35</v>
      </c>
      <c r="BX27">
        <v>38.64</v>
      </c>
      <c r="BY27">
        <v>24.15</v>
      </c>
      <c r="BZ27">
        <v>0</v>
      </c>
      <c r="CA27">
        <v>24.15</v>
      </c>
      <c r="CB27">
        <v>38.64</v>
      </c>
      <c r="CC27">
        <v>0</v>
      </c>
      <c r="CD27">
        <v>48.3</v>
      </c>
      <c r="CE27">
        <v>48.3</v>
      </c>
      <c r="CF27">
        <v>0</v>
      </c>
      <c r="CG27">
        <v>21.78</v>
      </c>
      <c r="CH27">
        <v>24.15</v>
      </c>
      <c r="CI27">
        <v>67.62</v>
      </c>
      <c r="CJ27">
        <v>24.15</v>
      </c>
      <c r="CK27">
        <v>24.15</v>
      </c>
      <c r="CL27">
        <v>0</v>
      </c>
      <c r="CM27">
        <v>0</v>
      </c>
      <c r="CN27">
        <v>14.11</v>
      </c>
    </row>
    <row r="28" spans="1:92">
      <c r="A28" t="s">
        <v>255</v>
      </c>
      <c r="G28" t="s">
        <v>70</v>
      </c>
      <c r="H28" s="73">
        <v>1002.9199999999998</v>
      </c>
      <c r="I28" s="46">
        <v>206.03999999999996</v>
      </c>
      <c r="J28" s="46">
        <v>751.68</v>
      </c>
      <c r="K28" s="46">
        <v>131.54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6.76</v>
      </c>
      <c r="Y28">
        <v>0</v>
      </c>
      <c r="Z28">
        <v>0</v>
      </c>
      <c r="AA28">
        <v>48.3</v>
      </c>
      <c r="AB28">
        <v>0</v>
      </c>
      <c r="AC28">
        <v>1.93</v>
      </c>
      <c r="AD28">
        <v>1.59</v>
      </c>
      <c r="AE28">
        <v>0</v>
      </c>
      <c r="AF28">
        <v>0</v>
      </c>
      <c r="AG28">
        <v>0</v>
      </c>
      <c r="AH28">
        <v>0.88</v>
      </c>
      <c r="AI28">
        <v>39.72</v>
      </c>
      <c r="AJ28">
        <v>1.93</v>
      </c>
      <c r="AK28">
        <v>0</v>
      </c>
      <c r="AL28">
        <v>0</v>
      </c>
      <c r="AM28">
        <v>57.96</v>
      </c>
      <c r="AN28">
        <v>0</v>
      </c>
      <c r="AO28">
        <v>73.42</v>
      </c>
      <c r="AP28">
        <v>0</v>
      </c>
      <c r="AQ28">
        <v>112.54</v>
      </c>
      <c r="AR28">
        <v>0.52</v>
      </c>
      <c r="AS28">
        <v>96.6</v>
      </c>
      <c r="AT28">
        <v>0.88</v>
      </c>
      <c r="AU28">
        <v>0</v>
      </c>
      <c r="AV28">
        <v>0</v>
      </c>
      <c r="AW28">
        <v>135.24</v>
      </c>
      <c r="AX28">
        <v>62.79</v>
      </c>
      <c r="AY28">
        <v>66.84</v>
      </c>
      <c r="AZ28">
        <v>0.68</v>
      </c>
      <c r="BA28">
        <v>193.2</v>
      </c>
      <c r="BB28">
        <v>0</v>
      </c>
      <c r="BC28">
        <v>0.48</v>
      </c>
      <c r="BD28">
        <v>0.98</v>
      </c>
      <c r="BE28">
        <v>48.67</v>
      </c>
      <c r="BF28">
        <v>0</v>
      </c>
      <c r="BG28">
        <v>96.6</v>
      </c>
      <c r="BH28">
        <v>10.97</v>
      </c>
      <c r="BI28">
        <v>32.93</v>
      </c>
      <c r="BJ28">
        <v>0</v>
      </c>
      <c r="BK28">
        <v>32.93</v>
      </c>
      <c r="BL28">
        <v>0.53</v>
      </c>
      <c r="BM28">
        <v>32.93</v>
      </c>
      <c r="BN28">
        <v>96.6</v>
      </c>
      <c r="BO28">
        <v>72.45</v>
      </c>
      <c r="BP28">
        <v>0</v>
      </c>
      <c r="BQ28">
        <v>24.15</v>
      </c>
      <c r="BR28">
        <v>0.61</v>
      </c>
      <c r="BS28">
        <v>0</v>
      </c>
      <c r="BT28">
        <v>96.6</v>
      </c>
      <c r="BU28">
        <v>64.8</v>
      </c>
      <c r="BV28">
        <v>183.54</v>
      </c>
      <c r="BW28">
        <v>0.35</v>
      </c>
      <c r="BX28">
        <v>38.64</v>
      </c>
      <c r="BY28">
        <v>24.15</v>
      </c>
      <c r="BZ28">
        <v>0</v>
      </c>
      <c r="CA28">
        <v>24.15</v>
      </c>
      <c r="CB28">
        <v>38.64</v>
      </c>
      <c r="CC28">
        <v>0</v>
      </c>
      <c r="CD28">
        <v>48.3</v>
      </c>
      <c r="CE28">
        <v>48.3</v>
      </c>
      <c r="CF28">
        <v>0</v>
      </c>
      <c r="CG28">
        <v>21.78</v>
      </c>
      <c r="CH28">
        <v>24.15</v>
      </c>
      <c r="CI28">
        <v>67.62</v>
      </c>
      <c r="CJ28">
        <v>24.15</v>
      </c>
      <c r="CK28">
        <v>24.15</v>
      </c>
      <c r="CL28">
        <v>0</v>
      </c>
      <c r="CM28">
        <v>0</v>
      </c>
      <c r="CN28">
        <v>14.11</v>
      </c>
    </row>
    <row r="29" spans="1:92">
      <c r="A29" t="s">
        <v>263</v>
      </c>
      <c r="G29" t="s">
        <v>71</v>
      </c>
      <c r="H29" s="73">
        <v>1002.9199999999998</v>
      </c>
      <c r="I29" s="46">
        <v>206.03999999999996</v>
      </c>
      <c r="J29" s="46">
        <v>808.56</v>
      </c>
      <c r="K29" s="46">
        <v>131.54</v>
      </c>
      <c r="L29" s="46">
        <v>4.38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6.76</v>
      </c>
      <c r="Y29">
        <v>0</v>
      </c>
      <c r="Z29">
        <v>0</v>
      </c>
      <c r="AA29">
        <v>48.3</v>
      </c>
      <c r="AB29">
        <v>0</v>
      </c>
      <c r="AC29">
        <v>1.93</v>
      </c>
      <c r="AD29">
        <v>1.59</v>
      </c>
      <c r="AE29">
        <v>0</v>
      </c>
      <c r="AF29">
        <v>0</v>
      </c>
      <c r="AG29">
        <v>0</v>
      </c>
      <c r="AH29">
        <v>0.88</v>
      </c>
      <c r="AI29">
        <v>96.6</v>
      </c>
      <c r="AJ29">
        <v>1.93</v>
      </c>
      <c r="AK29">
        <v>0</v>
      </c>
      <c r="AL29">
        <v>0</v>
      </c>
      <c r="AM29">
        <v>57.96</v>
      </c>
      <c r="AN29">
        <v>0</v>
      </c>
      <c r="AO29">
        <v>73.42</v>
      </c>
      <c r="AP29">
        <v>0</v>
      </c>
      <c r="AQ29">
        <v>112.54</v>
      </c>
      <c r="AR29">
        <v>0.52</v>
      </c>
      <c r="AS29">
        <v>96.6</v>
      </c>
      <c r="AT29">
        <v>0.88</v>
      </c>
      <c r="AU29">
        <v>0</v>
      </c>
      <c r="AV29">
        <v>0</v>
      </c>
      <c r="AW29">
        <v>135.24</v>
      </c>
      <c r="AX29">
        <v>62.79</v>
      </c>
      <c r="AY29">
        <v>66.84</v>
      </c>
      <c r="AZ29">
        <v>0.68</v>
      </c>
      <c r="BA29">
        <v>193.2</v>
      </c>
      <c r="BB29">
        <v>0.52</v>
      </c>
      <c r="BC29">
        <v>0.48</v>
      </c>
      <c r="BD29">
        <v>0.98</v>
      </c>
      <c r="BE29">
        <v>48.67</v>
      </c>
      <c r="BF29">
        <v>0</v>
      </c>
      <c r="BG29">
        <v>96.6</v>
      </c>
      <c r="BH29">
        <v>10.97</v>
      </c>
      <c r="BI29">
        <v>32.93</v>
      </c>
      <c r="BJ29">
        <v>0</v>
      </c>
      <c r="BK29">
        <v>32.93</v>
      </c>
      <c r="BL29">
        <v>0.53</v>
      </c>
      <c r="BM29">
        <v>32.93</v>
      </c>
      <c r="BN29">
        <v>96.6</v>
      </c>
      <c r="BO29">
        <v>72.45</v>
      </c>
      <c r="BP29">
        <v>0</v>
      </c>
      <c r="BQ29">
        <v>24.15</v>
      </c>
      <c r="BR29">
        <v>0.61</v>
      </c>
      <c r="BS29">
        <v>0</v>
      </c>
      <c r="BT29">
        <v>96.6</v>
      </c>
      <c r="BU29">
        <v>64.8</v>
      </c>
      <c r="BV29">
        <v>183.54</v>
      </c>
      <c r="BW29">
        <v>0.35</v>
      </c>
      <c r="BX29">
        <v>38.64</v>
      </c>
      <c r="BY29">
        <v>24.15</v>
      </c>
      <c r="BZ29">
        <v>0</v>
      </c>
      <c r="CA29">
        <v>24.15</v>
      </c>
      <c r="CB29">
        <v>38.64</v>
      </c>
      <c r="CC29">
        <v>0</v>
      </c>
      <c r="CD29">
        <v>48.3</v>
      </c>
      <c r="CE29">
        <v>48.3</v>
      </c>
      <c r="CF29">
        <v>0</v>
      </c>
      <c r="CG29">
        <v>21.78</v>
      </c>
      <c r="CH29">
        <v>24.15</v>
      </c>
      <c r="CI29">
        <v>67.62</v>
      </c>
      <c r="CJ29">
        <v>24.15</v>
      </c>
      <c r="CK29">
        <v>24.15</v>
      </c>
      <c r="CL29">
        <v>0</v>
      </c>
      <c r="CM29">
        <v>0</v>
      </c>
      <c r="CN29">
        <v>14.11</v>
      </c>
    </row>
    <row r="30" spans="1:92">
      <c r="A30" t="s">
        <v>264</v>
      </c>
      <c r="G30" t="s">
        <v>72</v>
      </c>
      <c r="H30" s="73">
        <v>1002.9199999999998</v>
      </c>
      <c r="I30" s="46">
        <v>206.03999999999996</v>
      </c>
      <c r="J30" s="46">
        <v>808.56</v>
      </c>
      <c r="K30" s="46">
        <v>131.54</v>
      </c>
      <c r="L30" s="46">
        <v>4.55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6.76</v>
      </c>
      <c r="Y30">
        <v>0</v>
      </c>
      <c r="Z30">
        <v>0</v>
      </c>
      <c r="AA30">
        <v>48.3</v>
      </c>
      <c r="AB30">
        <v>0</v>
      </c>
      <c r="AC30">
        <v>1.93</v>
      </c>
      <c r="AD30">
        <v>1.59</v>
      </c>
      <c r="AE30">
        <v>0</v>
      </c>
      <c r="AF30">
        <v>0</v>
      </c>
      <c r="AG30">
        <v>0</v>
      </c>
      <c r="AH30">
        <v>0.88</v>
      </c>
      <c r="AI30">
        <v>96.6</v>
      </c>
      <c r="AJ30">
        <v>1.93</v>
      </c>
      <c r="AK30">
        <v>0</v>
      </c>
      <c r="AL30">
        <v>0</v>
      </c>
      <c r="AM30">
        <v>57.96</v>
      </c>
      <c r="AN30">
        <v>0</v>
      </c>
      <c r="AO30">
        <v>73.42</v>
      </c>
      <c r="AP30">
        <v>0</v>
      </c>
      <c r="AQ30">
        <v>112.54</v>
      </c>
      <c r="AR30">
        <v>0.52</v>
      </c>
      <c r="AS30">
        <v>96.6</v>
      </c>
      <c r="AT30">
        <v>0.88</v>
      </c>
      <c r="AU30">
        <v>0</v>
      </c>
      <c r="AV30">
        <v>0</v>
      </c>
      <c r="AW30">
        <v>135.24</v>
      </c>
      <c r="AX30">
        <v>62.79</v>
      </c>
      <c r="AY30">
        <v>66.84</v>
      </c>
      <c r="AZ30">
        <v>0.68</v>
      </c>
      <c r="BA30">
        <v>193.2</v>
      </c>
      <c r="BB30">
        <v>0.69</v>
      </c>
      <c r="BC30">
        <v>0.48</v>
      </c>
      <c r="BD30">
        <v>0.98</v>
      </c>
      <c r="BE30">
        <v>48.67</v>
      </c>
      <c r="BF30">
        <v>0</v>
      </c>
      <c r="BG30">
        <v>96.6</v>
      </c>
      <c r="BH30">
        <v>10.97</v>
      </c>
      <c r="BI30">
        <v>32.93</v>
      </c>
      <c r="BJ30">
        <v>0</v>
      </c>
      <c r="BK30">
        <v>32.93</v>
      </c>
      <c r="BL30">
        <v>0.53</v>
      </c>
      <c r="BM30">
        <v>32.93</v>
      </c>
      <c r="BN30">
        <v>96.6</v>
      </c>
      <c r="BO30">
        <v>72.45</v>
      </c>
      <c r="BP30">
        <v>0</v>
      </c>
      <c r="BQ30">
        <v>24.15</v>
      </c>
      <c r="BR30">
        <v>0.61</v>
      </c>
      <c r="BS30">
        <v>0</v>
      </c>
      <c r="BT30">
        <v>96.6</v>
      </c>
      <c r="BU30">
        <v>64.8</v>
      </c>
      <c r="BV30">
        <v>183.54</v>
      </c>
      <c r="BW30">
        <v>0.35</v>
      </c>
      <c r="BX30">
        <v>38.64</v>
      </c>
      <c r="BY30">
        <v>24.15</v>
      </c>
      <c r="BZ30">
        <v>0</v>
      </c>
      <c r="CA30">
        <v>24.15</v>
      </c>
      <c r="CB30">
        <v>38.64</v>
      </c>
      <c r="CC30">
        <v>0</v>
      </c>
      <c r="CD30">
        <v>48.3</v>
      </c>
      <c r="CE30">
        <v>48.3</v>
      </c>
      <c r="CF30">
        <v>0</v>
      </c>
      <c r="CG30">
        <v>21.78</v>
      </c>
      <c r="CH30">
        <v>24.15</v>
      </c>
      <c r="CI30">
        <v>67.62</v>
      </c>
      <c r="CJ30">
        <v>24.15</v>
      </c>
      <c r="CK30">
        <v>24.15</v>
      </c>
      <c r="CL30">
        <v>0</v>
      </c>
      <c r="CM30">
        <v>0</v>
      </c>
      <c r="CN30">
        <v>14.11</v>
      </c>
    </row>
    <row r="31" spans="1:92">
      <c r="A31" t="s">
        <v>274</v>
      </c>
      <c r="G31" t="s">
        <v>73</v>
      </c>
      <c r="H31" s="73">
        <v>771.2299999999999</v>
      </c>
      <c r="I31" s="46">
        <v>206.03999999999996</v>
      </c>
      <c r="J31" s="46">
        <v>808.37999999999988</v>
      </c>
      <c r="K31" s="46">
        <v>131.54</v>
      </c>
      <c r="L31" s="46">
        <v>4.74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6.76</v>
      </c>
      <c r="Y31">
        <v>0</v>
      </c>
      <c r="Z31">
        <v>0</v>
      </c>
      <c r="AA31">
        <v>48.3</v>
      </c>
      <c r="AB31">
        <v>0</v>
      </c>
      <c r="AC31">
        <v>1.93</v>
      </c>
      <c r="AD31">
        <v>1.59</v>
      </c>
      <c r="AE31">
        <v>0</v>
      </c>
      <c r="AF31">
        <v>0</v>
      </c>
      <c r="AG31">
        <v>0</v>
      </c>
      <c r="AH31">
        <v>0.88</v>
      </c>
      <c r="AI31">
        <v>96.6</v>
      </c>
      <c r="AJ31">
        <v>1.93</v>
      </c>
      <c r="AK31">
        <v>0</v>
      </c>
      <c r="AL31">
        <v>0</v>
      </c>
      <c r="AM31">
        <v>57.96</v>
      </c>
      <c r="AN31">
        <v>0</v>
      </c>
      <c r="AO31">
        <v>73.42</v>
      </c>
      <c r="AP31">
        <v>0</v>
      </c>
      <c r="AQ31">
        <v>112.54</v>
      </c>
      <c r="AR31">
        <v>0.52</v>
      </c>
      <c r="AS31">
        <v>96.6</v>
      </c>
      <c r="AT31">
        <v>0.88</v>
      </c>
      <c r="AU31">
        <v>0</v>
      </c>
      <c r="AV31">
        <v>0</v>
      </c>
      <c r="AW31">
        <v>0</v>
      </c>
      <c r="AX31">
        <v>62.79</v>
      </c>
      <c r="AY31">
        <v>66.84</v>
      </c>
      <c r="AZ31">
        <v>0.68</v>
      </c>
      <c r="BA31">
        <v>193.2</v>
      </c>
      <c r="BB31">
        <v>0.88</v>
      </c>
      <c r="BC31">
        <v>0.48</v>
      </c>
      <c r="BD31">
        <v>0.98</v>
      </c>
      <c r="BE31">
        <v>48.67</v>
      </c>
      <c r="BF31">
        <v>0</v>
      </c>
      <c r="BG31">
        <v>0</v>
      </c>
      <c r="BH31">
        <v>10.97</v>
      </c>
      <c r="BI31">
        <v>32.93</v>
      </c>
      <c r="BJ31">
        <v>0</v>
      </c>
      <c r="BK31">
        <v>32.93</v>
      </c>
      <c r="BL31">
        <v>0.68</v>
      </c>
      <c r="BM31">
        <v>32.93</v>
      </c>
      <c r="BN31">
        <v>96.6</v>
      </c>
      <c r="BO31">
        <v>72.45</v>
      </c>
      <c r="BP31">
        <v>0</v>
      </c>
      <c r="BQ31">
        <v>24.15</v>
      </c>
      <c r="BR31">
        <v>0.61</v>
      </c>
      <c r="BS31">
        <v>0</v>
      </c>
      <c r="BT31">
        <v>96.6</v>
      </c>
      <c r="BU31">
        <v>64.8</v>
      </c>
      <c r="BV31">
        <v>183.54</v>
      </c>
      <c r="BW31">
        <v>0.35</v>
      </c>
      <c r="BX31">
        <v>38.64</v>
      </c>
      <c r="BY31">
        <v>24.15</v>
      </c>
      <c r="BZ31">
        <v>0</v>
      </c>
      <c r="CA31">
        <v>24.15</v>
      </c>
      <c r="CB31">
        <v>38.64</v>
      </c>
      <c r="CC31">
        <v>0</v>
      </c>
      <c r="CD31">
        <v>48.3</v>
      </c>
      <c r="CE31">
        <v>48.3</v>
      </c>
      <c r="CF31">
        <v>0</v>
      </c>
      <c r="CG31">
        <v>21.78</v>
      </c>
      <c r="CH31">
        <v>24.15</v>
      </c>
      <c r="CI31">
        <v>67.62</v>
      </c>
      <c r="CJ31">
        <v>24.15</v>
      </c>
      <c r="CK31">
        <v>24.15</v>
      </c>
      <c r="CL31">
        <v>0</v>
      </c>
      <c r="CM31">
        <v>0</v>
      </c>
      <c r="CN31">
        <v>13.93</v>
      </c>
    </row>
    <row r="32" spans="1:92">
      <c r="A32" t="s">
        <v>275</v>
      </c>
      <c r="G32" t="s">
        <v>74</v>
      </c>
      <c r="H32" s="73">
        <v>771.2299999999999</v>
      </c>
      <c r="I32" s="46">
        <v>206.03999999999996</v>
      </c>
      <c r="J32" s="46">
        <v>808.37999999999988</v>
      </c>
      <c r="K32" s="46">
        <v>131.54</v>
      </c>
      <c r="L32" s="46">
        <v>4.97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6.76</v>
      </c>
      <c r="Y32">
        <v>0</v>
      </c>
      <c r="Z32">
        <v>0</v>
      </c>
      <c r="AA32">
        <v>48.3</v>
      </c>
      <c r="AB32">
        <v>0</v>
      </c>
      <c r="AC32">
        <v>1.93</v>
      </c>
      <c r="AD32">
        <v>1.59</v>
      </c>
      <c r="AE32">
        <v>0</v>
      </c>
      <c r="AF32">
        <v>0</v>
      </c>
      <c r="AG32">
        <v>0</v>
      </c>
      <c r="AH32">
        <v>0.88</v>
      </c>
      <c r="AI32">
        <v>96.6</v>
      </c>
      <c r="AJ32">
        <v>1.93</v>
      </c>
      <c r="AK32">
        <v>0</v>
      </c>
      <c r="AL32">
        <v>0</v>
      </c>
      <c r="AM32">
        <v>57.96</v>
      </c>
      <c r="AN32">
        <v>0</v>
      </c>
      <c r="AO32">
        <v>73.42</v>
      </c>
      <c r="AP32">
        <v>0</v>
      </c>
      <c r="AQ32">
        <v>112.54</v>
      </c>
      <c r="AR32">
        <v>0.52</v>
      </c>
      <c r="AS32">
        <v>96.6</v>
      </c>
      <c r="AT32">
        <v>0.88</v>
      </c>
      <c r="AU32">
        <v>0</v>
      </c>
      <c r="AV32">
        <v>0</v>
      </c>
      <c r="AW32">
        <v>0</v>
      </c>
      <c r="AX32">
        <v>62.79</v>
      </c>
      <c r="AY32">
        <v>66.84</v>
      </c>
      <c r="AZ32">
        <v>0.68</v>
      </c>
      <c r="BA32">
        <v>193.2</v>
      </c>
      <c r="BB32">
        <v>1.1100000000000001</v>
      </c>
      <c r="BC32">
        <v>0.48</v>
      </c>
      <c r="BD32">
        <v>0.98</v>
      </c>
      <c r="BE32">
        <v>48.67</v>
      </c>
      <c r="BF32">
        <v>0</v>
      </c>
      <c r="BG32">
        <v>0</v>
      </c>
      <c r="BH32">
        <v>10.97</v>
      </c>
      <c r="BI32">
        <v>32.93</v>
      </c>
      <c r="BJ32">
        <v>0</v>
      </c>
      <c r="BK32">
        <v>32.93</v>
      </c>
      <c r="BL32">
        <v>0.68</v>
      </c>
      <c r="BM32">
        <v>32.93</v>
      </c>
      <c r="BN32">
        <v>96.6</v>
      </c>
      <c r="BO32">
        <v>72.45</v>
      </c>
      <c r="BP32">
        <v>0</v>
      </c>
      <c r="BQ32">
        <v>24.15</v>
      </c>
      <c r="BR32">
        <v>0.61</v>
      </c>
      <c r="BS32">
        <v>0</v>
      </c>
      <c r="BT32">
        <v>96.6</v>
      </c>
      <c r="BU32">
        <v>64.8</v>
      </c>
      <c r="BV32">
        <v>183.54</v>
      </c>
      <c r="BW32">
        <v>0.35</v>
      </c>
      <c r="BX32">
        <v>38.64</v>
      </c>
      <c r="BY32">
        <v>24.15</v>
      </c>
      <c r="BZ32">
        <v>0</v>
      </c>
      <c r="CA32">
        <v>24.15</v>
      </c>
      <c r="CB32">
        <v>38.64</v>
      </c>
      <c r="CC32">
        <v>0</v>
      </c>
      <c r="CD32">
        <v>48.3</v>
      </c>
      <c r="CE32">
        <v>48.3</v>
      </c>
      <c r="CF32">
        <v>0</v>
      </c>
      <c r="CG32">
        <v>21.78</v>
      </c>
      <c r="CH32">
        <v>24.15</v>
      </c>
      <c r="CI32">
        <v>67.62</v>
      </c>
      <c r="CJ32">
        <v>24.15</v>
      </c>
      <c r="CK32">
        <v>24.15</v>
      </c>
      <c r="CL32">
        <v>0</v>
      </c>
      <c r="CM32">
        <v>0</v>
      </c>
      <c r="CN32">
        <v>13.93</v>
      </c>
    </row>
    <row r="33" spans="1:92">
      <c r="A33" t="s">
        <v>276</v>
      </c>
      <c r="G33" t="s">
        <v>75</v>
      </c>
      <c r="H33" s="73">
        <v>771.2299999999999</v>
      </c>
      <c r="I33" s="46">
        <v>206.03999999999996</v>
      </c>
      <c r="J33" s="46">
        <v>808.37999999999988</v>
      </c>
      <c r="K33" s="46">
        <v>131.54</v>
      </c>
      <c r="L33" s="46">
        <v>5.26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6.76</v>
      </c>
      <c r="Y33">
        <v>0</v>
      </c>
      <c r="Z33">
        <v>0</v>
      </c>
      <c r="AA33">
        <v>48.3</v>
      </c>
      <c r="AB33">
        <v>0</v>
      </c>
      <c r="AC33">
        <v>1.93</v>
      </c>
      <c r="AD33">
        <v>1.59</v>
      </c>
      <c r="AE33">
        <v>0</v>
      </c>
      <c r="AF33">
        <v>0</v>
      </c>
      <c r="AG33">
        <v>0</v>
      </c>
      <c r="AH33">
        <v>0.88</v>
      </c>
      <c r="AI33">
        <v>96.6</v>
      </c>
      <c r="AJ33">
        <v>1.93</v>
      </c>
      <c r="AK33">
        <v>0</v>
      </c>
      <c r="AL33">
        <v>0</v>
      </c>
      <c r="AM33">
        <v>57.96</v>
      </c>
      <c r="AN33">
        <v>0</v>
      </c>
      <c r="AO33">
        <v>73.42</v>
      </c>
      <c r="AP33">
        <v>0</v>
      </c>
      <c r="AQ33">
        <v>112.54</v>
      </c>
      <c r="AR33">
        <v>0.52</v>
      </c>
      <c r="AS33">
        <v>96.6</v>
      </c>
      <c r="AT33">
        <v>0.88</v>
      </c>
      <c r="AU33">
        <v>0</v>
      </c>
      <c r="AV33">
        <v>0</v>
      </c>
      <c r="AW33">
        <v>0</v>
      </c>
      <c r="AX33">
        <v>62.79</v>
      </c>
      <c r="AY33">
        <v>66.84</v>
      </c>
      <c r="AZ33">
        <v>0.68</v>
      </c>
      <c r="BA33">
        <v>193.2</v>
      </c>
      <c r="BB33">
        <v>1.4</v>
      </c>
      <c r="BC33">
        <v>0.48</v>
      </c>
      <c r="BD33">
        <v>0.98</v>
      </c>
      <c r="BE33">
        <v>48.67</v>
      </c>
      <c r="BF33">
        <v>0</v>
      </c>
      <c r="BG33">
        <v>0</v>
      </c>
      <c r="BH33">
        <v>10.97</v>
      </c>
      <c r="BI33">
        <v>32.93</v>
      </c>
      <c r="BJ33">
        <v>0</v>
      </c>
      <c r="BK33">
        <v>32.93</v>
      </c>
      <c r="BL33">
        <v>0.68</v>
      </c>
      <c r="BM33">
        <v>32.93</v>
      </c>
      <c r="BN33">
        <v>96.6</v>
      </c>
      <c r="BO33">
        <v>72.45</v>
      </c>
      <c r="BP33">
        <v>0</v>
      </c>
      <c r="BQ33">
        <v>24.15</v>
      </c>
      <c r="BR33">
        <v>0.61</v>
      </c>
      <c r="BS33">
        <v>0</v>
      </c>
      <c r="BT33">
        <v>96.6</v>
      </c>
      <c r="BU33">
        <v>64.8</v>
      </c>
      <c r="BV33">
        <v>183.54</v>
      </c>
      <c r="BW33">
        <v>0.35</v>
      </c>
      <c r="BX33">
        <v>38.64</v>
      </c>
      <c r="BY33">
        <v>24.15</v>
      </c>
      <c r="BZ33">
        <v>0</v>
      </c>
      <c r="CA33">
        <v>24.15</v>
      </c>
      <c r="CB33">
        <v>38.64</v>
      </c>
      <c r="CC33">
        <v>0</v>
      </c>
      <c r="CD33">
        <v>48.3</v>
      </c>
      <c r="CE33">
        <v>48.3</v>
      </c>
      <c r="CF33">
        <v>0</v>
      </c>
      <c r="CG33">
        <v>21.78</v>
      </c>
      <c r="CH33">
        <v>24.15</v>
      </c>
      <c r="CI33">
        <v>67.62</v>
      </c>
      <c r="CJ33">
        <v>24.15</v>
      </c>
      <c r="CK33">
        <v>24.15</v>
      </c>
      <c r="CL33">
        <v>0</v>
      </c>
      <c r="CM33">
        <v>0</v>
      </c>
      <c r="CN33">
        <v>13.93</v>
      </c>
    </row>
    <row r="34" spans="1:92">
      <c r="A34" t="s">
        <v>277</v>
      </c>
      <c r="G34" t="s">
        <v>76</v>
      </c>
      <c r="H34" s="73">
        <v>771.2299999999999</v>
      </c>
      <c r="I34" s="46">
        <v>206.03999999999996</v>
      </c>
      <c r="J34" s="46">
        <v>808.37999999999988</v>
      </c>
      <c r="K34" s="46">
        <v>131.54</v>
      </c>
      <c r="L34" s="46">
        <v>5.82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6.76</v>
      </c>
      <c r="Y34">
        <v>0</v>
      </c>
      <c r="Z34">
        <v>0</v>
      </c>
      <c r="AA34">
        <v>48.3</v>
      </c>
      <c r="AB34">
        <v>0</v>
      </c>
      <c r="AC34">
        <v>1.93</v>
      </c>
      <c r="AD34">
        <v>1.59</v>
      </c>
      <c r="AE34">
        <v>0</v>
      </c>
      <c r="AF34">
        <v>0</v>
      </c>
      <c r="AG34">
        <v>0</v>
      </c>
      <c r="AH34">
        <v>0.88</v>
      </c>
      <c r="AI34">
        <v>96.6</v>
      </c>
      <c r="AJ34">
        <v>1.93</v>
      </c>
      <c r="AK34">
        <v>0</v>
      </c>
      <c r="AL34">
        <v>0</v>
      </c>
      <c r="AM34">
        <v>57.96</v>
      </c>
      <c r="AN34">
        <v>0</v>
      </c>
      <c r="AO34">
        <v>73.42</v>
      </c>
      <c r="AP34">
        <v>0</v>
      </c>
      <c r="AQ34">
        <v>112.54</v>
      </c>
      <c r="AR34">
        <v>0.52</v>
      </c>
      <c r="AS34">
        <v>96.6</v>
      </c>
      <c r="AT34">
        <v>0.88</v>
      </c>
      <c r="AU34">
        <v>0</v>
      </c>
      <c r="AV34">
        <v>0</v>
      </c>
      <c r="AW34">
        <v>0</v>
      </c>
      <c r="AX34">
        <v>62.79</v>
      </c>
      <c r="AY34">
        <v>66.84</v>
      </c>
      <c r="AZ34">
        <v>0.68</v>
      </c>
      <c r="BA34">
        <v>193.2</v>
      </c>
      <c r="BB34">
        <v>1.96</v>
      </c>
      <c r="BC34">
        <v>0.48</v>
      </c>
      <c r="BD34">
        <v>0.98</v>
      </c>
      <c r="BE34">
        <v>48.67</v>
      </c>
      <c r="BF34">
        <v>0</v>
      </c>
      <c r="BG34">
        <v>0</v>
      </c>
      <c r="BH34">
        <v>10.97</v>
      </c>
      <c r="BI34">
        <v>32.93</v>
      </c>
      <c r="BJ34">
        <v>0</v>
      </c>
      <c r="BK34">
        <v>32.93</v>
      </c>
      <c r="BL34">
        <v>0.68</v>
      </c>
      <c r="BM34">
        <v>32.93</v>
      </c>
      <c r="BN34">
        <v>96.6</v>
      </c>
      <c r="BO34">
        <v>72.45</v>
      </c>
      <c r="BP34">
        <v>0</v>
      </c>
      <c r="BQ34">
        <v>24.15</v>
      </c>
      <c r="BR34">
        <v>0.61</v>
      </c>
      <c r="BS34">
        <v>0</v>
      </c>
      <c r="BT34">
        <v>96.6</v>
      </c>
      <c r="BU34">
        <v>64.8</v>
      </c>
      <c r="BV34">
        <v>183.54</v>
      </c>
      <c r="BW34">
        <v>0.35</v>
      </c>
      <c r="BX34">
        <v>38.64</v>
      </c>
      <c r="BY34">
        <v>24.15</v>
      </c>
      <c r="BZ34">
        <v>0</v>
      </c>
      <c r="CA34">
        <v>24.15</v>
      </c>
      <c r="CB34">
        <v>38.64</v>
      </c>
      <c r="CC34">
        <v>0</v>
      </c>
      <c r="CD34">
        <v>48.3</v>
      </c>
      <c r="CE34">
        <v>48.3</v>
      </c>
      <c r="CF34">
        <v>0</v>
      </c>
      <c r="CG34">
        <v>21.78</v>
      </c>
      <c r="CH34">
        <v>24.15</v>
      </c>
      <c r="CI34">
        <v>67.62</v>
      </c>
      <c r="CJ34">
        <v>24.15</v>
      </c>
      <c r="CK34">
        <v>24.15</v>
      </c>
      <c r="CL34">
        <v>0</v>
      </c>
      <c r="CM34">
        <v>0</v>
      </c>
      <c r="CN34">
        <v>13.93</v>
      </c>
    </row>
    <row r="35" spans="1:92">
      <c r="A35" t="s">
        <v>279</v>
      </c>
      <c r="G35" t="s">
        <v>77</v>
      </c>
      <c r="H35" s="73">
        <v>966.05</v>
      </c>
      <c r="I35" s="46">
        <v>206.03999999999996</v>
      </c>
      <c r="J35" s="46">
        <v>807.64</v>
      </c>
      <c r="K35" s="46">
        <v>131.54</v>
      </c>
      <c r="L35" s="46">
        <v>6.1099999999999994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6.76</v>
      </c>
      <c r="Y35">
        <v>0</v>
      </c>
      <c r="Z35">
        <v>0</v>
      </c>
      <c r="AA35">
        <v>48.3</v>
      </c>
      <c r="AB35">
        <v>0</v>
      </c>
      <c r="AC35">
        <v>1.93</v>
      </c>
      <c r="AD35">
        <v>1.59</v>
      </c>
      <c r="AE35">
        <v>0</v>
      </c>
      <c r="AF35">
        <v>0</v>
      </c>
      <c r="AG35">
        <v>0</v>
      </c>
      <c r="AH35">
        <v>0.88</v>
      </c>
      <c r="AI35">
        <v>96.6</v>
      </c>
      <c r="AJ35">
        <v>1.93</v>
      </c>
      <c r="AK35">
        <v>0</v>
      </c>
      <c r="AL35">
        <v>0</v>
      </c>
      <c r="AM35">
        <v>57.96</v>
      </c>
      <c r="AN35">
        <v>0</v>
      </c>
      <c r="AO35">
        <v>73.42</v>
      </c>
      <c r="AP35">
        <v>0</v>
      </c>
      <c r="AQ35">
        <v>112.54</v>
      </c>
      <c r="AR35">
        <v>0.52</v>
      </c>
      <c r="AS35">
        <v>96.6</v>
      </c>
      <c r="AT35">
        <v>0.88</v>
      </c>
      <c r="AU35">
        <v>0</v>
      </c>
      <c r="AV35">
        <v>0</v>
      </c>
      <c r="AW35">
        <v>0</v>
      </c>
      <c r="AX35">
        <v>62.79</v>
      </c>
      <c r="AY35">
        <v>66.84</v>
      </c>
      <c r="AZ35">
        <v>0.68</v>
      </c>
      <c r="BA35">
        <v>193.2</v>
      </c>
      <c r="BB35">
        <v>2.25</v>
      </c>
      <c r="BC35">
        <v>0.48</v>
      </c>
      <c r="BD35">
        <v>0.98</v>
      </c>
      <c r="BE35">
        <v>243.2</v>
      </c>
      <c r="BF35">
        <v>0</v>
      </c>
      <c r="BG35">
        <v>0</v>
      </c>
      <c r="BH35">
        <v>10.97</v>
      </c>
      <c r="BI35">
        <v>32.93</v>
      </c>
      <c r="BJ35">
        <v>0</v>
      </c>
      <c r="BK35">
        <v>32.93</v>
      </c>
      <c r="BL35">
        <v>0.97</v>
      </c>
      <c r="BM35">
        <v>32.93</v>
      </c>
      <c r="BN35">
        <v>96.6</v>
      </c>
      <c r="BO35">
        <v>72.45</v>
      </c>
      <c r="BP35">
        <v>0</v>
      </c>
      <c r="BQ35">
        <v>24.15</v>
      </c>
      <c r="BR35">
        <v>0.61</v>
      </c>
      <c r="BS35">
        <v>0</v>
      </c>
      <c r="BT35">
        <v>96.6</v>
      </c>
      <c r="BU35">
        <v>64.8</v>
      </c>
      <c r="BV35">
        <v>183.54</v>
      </c>
      <c r="BW35">
        <v>0.35</v>
      </c>
      <c r="BX35">
        <v>38.64</v>
      </c>
      <c r="BY35">
        <v>24.15</v>
      </c>
      <c r="BZ35">
        <v>0</v>
      </c>
      <c r="CA35">
        <v>24.15</v>
      </c>
      <c r="CB35">
        <v>38.64</v>
      </c>
      <c r="CC35">
        <v>0</v>
      </c>
      <c r="CD35">
        <v>48.3</v>
      </c>
      <c r="CE35">
        <v>48.3</v>
      </c>
      <c r="CF35">
        <v>0</v>
      </c>
      <c r="CG35">
        <v>21.78</v>
      </c>
      <c r="CH35">
        <v>24.15</v>
      </c>
      <c r="CI35">
        <v>67.62</v>
      </c>
      <c r="CJ35">
        <v>24.15</v>
      </c>
      <c r="CK35">
        <v>24.15</v>
      </c>
      <c r="CL35">
        <v>0</v>
      </c>
      <c r="CM35">
        <v>0</v>
      </c>
      <c r="CN35">
        <v>13.19</v>
      </c>
    </row>
    <row r="36" spans="1:92">
      <c r="A36" t="s">
        <v>309</v>
      </c>
      <c r="G36" t="s">
        <v>78</v>
      </c>
      <c r="H36" s="73">
        <v>966.05</v>
      </c>
      <c r="I36" s="46">
        <v>206.03999999999996</v>
      </c>
      <c r="J36" s="46">
        <v>807.64</v>
      </c>
      <c r="K36" s="46">
        <v>131.54</v>
      </c>
      <c r="L36" s="46">
        <v>6.6899999999999995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6.76</v>
      </c>
      <c r="Y36">
        <v>0</v>
      </c>
      <c r="Z36">
        <v>0</v>
      </c>
      <c r="AA36">
        <v>48.3</v>
      </c>
      <c r="AB36">
        <v>0</v>
      </c>
      <c r="AC36">
        <v>1.93</v>
      </c>
      <c r="AD36">
        <v>1.59</v>
      </c>
      <c r="AE36">
        <v>0</v>
      </c>
      <c r="AF36">
        <v>0</v>
      </c>
      <c r="AG36">
        <v>0</v>
      </c>
      <c r="AH36">
        <v>0.88</v>
      </c>
      <c r="AI36">
        <v>96.6</v>
      </c>
      <c r="AJ36">
        <v>1.93</v>
      </c>
      <c r="AK36">
        <v>0</v>
      </c>
      <c r="AL36">
        <v>0</v>
      </c>
      <c r="AM36">
        <v>57.96</v>
      </c>
      <c r="AN36">
        <v>0</v>
      </c>
      <c r="AO36">
        <v>73.42</v>
      </c>
      <c r="AP36">
        <v>0</v>
      </c>
      <c r="AQ36">
        <v>112.54</v>
      </c>
      <c r="AR36">
        <v>0.52</v>
      </c>
      <c r="AS36">
        <v>96.6</v>
      </c>
      <c r="AT36">
        <v>0.88</v>
      </c>
      <c r="AU36">
        <v>0</v>
      </c>
      <c r="AV36">
        <v>0</v>
      </c>
      <c r="AW36">
        <v>0</v>
      </c>
      <c r="AX36">
        <v>62.79</v>
      </c>
      <c r="AY36">
        <v>66.84</v>
      </c>
      <c r="AZ36">
        <v>0.68</v>
      </c>
      <c r="BA36">
        <v>193.2</v>
      </c>
      <c r="BB36">
        <v>2.83</v>
      </c>
      <c r="BC36">
        <v>0.48</v>
      </c>
      <c r="BD36">
        <v>0.98</v>
      </c>
      <c r="BE36">
        <v>243.2</v>
      </c>
      <c r="BF36">
        <v>0</v>
      </c>
      <c r="BG36">
        <v>0</v>
      </c>
      <c r="BH36">
        <v>10.97</v>
      </c>
      <c r="BI36">
        <v>32.93</v>
      </c>
      <c r="BJ36">
        <v>0</v>
      </c>
      <c r="BK36">
        <v>32.93</v>
      </c>
      <c r="BL36">
        <v>0.97</v>
      </c>
      <c r="BM36">
        <v>32.93</v>
      </c>
      <c r="BN36">
        <v>96.6</v>
      </c>
      <c r="BO36">
        <v>72.45</v>
      </c>
      <c r="BP36">
        <v>0</v>
      </c>
      <c r="BQ36">
        <v>24.15</v>
      </c>
      <c r="BR36">
        <v>0.61</v>
      </c>
      <c r="BS36">
        <v>0</v>
      </c>
      <c r="BT36">
        <v>96.6</v>
      </c>
      <c r="BU36">
        <v>64.8</v>
      </c>
      <c r="BV36">
        <v>183.54</v>
      </c>
      <c r="BW36">
        <v>0.35</v>
      </c>
      <c r="BX36">
        <v>38.64</v>
      </c>
      <c r="BY36">
        <v>24.15</v>
      </c>
      <c r="BZ36">
        <v>0</v>
      </c>
      <c r="CA36">
        <v>24.15</v>
      </c>
      <c r="CB36">
        <v>38.64</v>
      </c>
      <c r="CC36">
        <v>0</v>
      </c>
      <c r="CD36">
        <v>48.3</v>
      </c>
      <c r="CE36">
        <v>48.3</v>
      </c>
      <c r="CF36">
        <v>0</v>
      </c>
      <c r="CG36">
        <v>21.78</v>
      </c>
      <c r="CH36">
        <v>24.15</v>
      </c>
      <c r="CI36">
        <v>67.62</v>
      </c>
      <c r="CJ36">
        <v>24.15</v>
      </c>
      <c r="CK36">
        <v>24.15</v>
      </c>
      <c r="CL36">
        <v>0</v>
      </c>
      <c r="CM36">
        <v>0</v>
      </c>
      <c r="CN36">
        <v>13.19</v>
      </c>
    </row>
    <row r="37" spans="1:92">
      <c r="A37" t="s">
        <v>310</v>
      </c>
      <c r="G37" t="s">
        <v>79</v>
      </c>
      <c r="H37" s="73">
        <v>966.05</v>
      </c>
      <c r="I37" s="46">
        <v>254.32999999999998</v>
      </c>
      <c r="J37" s="46">
        <v>807.64</v>
      </c>
      <c r="K37" s="46">
        <v>131.54</v>
      </c>
      <c r="L37" s="46">
        <v>8.4700000000000006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6.76</v>
      </c>
      <c r="Y37">
        <v>0</v>
      </c>
      <c r="Z37">
        <v>0</v>
      </c>
      <c r="AA37">
        <v>48.3</v>
      </c>
      <c r="AB37">
        <v>0</v>
      </c>
      <c r="AC37">
        <v>1.93</v>
      </c>
      <c r="AD37">
        <v>1.59</v>
      </c>
      <c r="AE37">
        <v>0</v>
      </c>
      <c r="AF37">
        <v>0</v>
      </c>
      <c r="AG37">
        <v>0</v>
      </c>
      <c r="AH37">
        <v>0.88</v>
      </c>
      <c r="AI37">
        <v>96.6</v>
      </c>
      <c r="AJ37">
        <v>1.93</v>
      </c>
      <c r="AK37">
        <v>0</v>
      </c>
      <c r="AL37">
        <v>0</v>
      </c>
      <c r="AM37">
        <v>57.96</v>
      </c>
      <c r="AN37">
        <v>0</v>
      </c>
      <c r="AO37">
        <v>121.71</v>
      </c>
      <c r="AP37">
        <v>0</v>
      </c>
      <c r="AQ37">
        <v>112.54</v>
      </c>
      <c r="AR37">
        <v>0.52</v>
      </c>
      <c r="AS37">
        <v>96.6</v>
      </c>
      <c r="AT37">
        <v>0.88</v>
      </c>
      <c r="AU37">
        <v>0</v>
      </c>
      <c r="AV37">
        <v>0</v>
      </c>
      <c r="AW37">
        <v>0</v>
      </c>
      <c r="AX37">
        <v>62.79</v>
      </c>
      <c r="AY37">
        <v>66.84</v>
      </c>
      <c r="AZ37">
        <v>0.68</v>
      </c>
      <c r="BA37">
        <v>193.2</v>
      </c>
      <c r="BB37">
        <v>4.6100000000000003</v>
      </c>
      <c r="BC37">
        <v>0.48</v>
      </c>
      <c r="BD37">
        <v>0.98</v>
      </c>
      <c r="BE37">
        <v>243.2</v>
      </c>
      <c r="BF37">
        <v>0</v>
      </c>
      <c r="BG37">
        <v>0</v>
      </c>
      <c r="BH37">
        <v>10.97</v>
      </c>
      <c r="BI37">
        <v>32.93</v>
      </c>
      <c r="BJ37">
        <v>0</v>
      </c>
      <c r="BK37">
        <v>32.93</v>
      </c>
      <c r="BL37">
        <v>0.97</v>
      </c>
      <c r="BM37">
        <v>32.93</v>
      </c>
      <c r="BN37">
        <v>96.6</v>
      </c>
      <c r="BO37">
        <v>72.45</v>
      </c>
      <c r="BP37">
        <v>0</v>
      </c>
      <c r="BQ37">
        <v>24.15</v>
      </c>
      <c r="BR37">
        <v>0.61</v>
      </c>
      <c r="BS37">
        <v>0</v>
      </c>
      <c r="BT37">
        <v>96.6</v>
      </c>
      <c r="BU37">
        <v>64.8</v>
      </c>
      <c r="BV37">
        <v>183.54</v>
      </c>
      <c r="BW37">
        <v>0.35</v>
      </c>
      <c r="BX37">
        <v>38.64</v>
      </c>
      <c r="BY37">
        <v>24.15</v>
      </c>
      <c r="BZ37">
        <v>0</v>
      </c>
      <c r="CA37">
        <v>24.15</v>
      </c>
      <c r="CB37">
        <v>38.64</v>
      </c>
      <c r="CC37">
        <v>0</v>
      </c>
      <c r="CD37">
        <v>48.3</v>
      </c>
      <c r="CE37">
        <v>48.3</v>
      </c>
      <c r="CF37">
        <v>0</v>
      </c>
      <c r="CG37">
        <v>21.78</v>
      </c>
      <c r="CH37">
        <v>24.15</v>
      </c>
      <c r="CI37">
        <v>67.62</v>
      </c>
      <c r="CJ37">
        <v>24.15</v>
      </c>
      <c r="CK37">
        <v>24.15</v>
      </c>
      <c r="CL37">
        <v>0</v>
      </c>
      <c r="CM37">
        <v>0</v>
      </c>
      <c r="CN37">
        <v>13.19</v>
      </c>
    </row>
    <row r="38" spans="1:92">
      <c r="A38" t="s">
        <v>311</v>
      </c>
      <c r="G38" t="s">
        <v>80</v>
      </c>
      <c r="H38" s="73">
        <v>966.05</v>
      </c>
      <c r="I38" s="46">
        <v>254.32999999999998</v>
      </c>
      <c r="J38" s="46">
        <v>807.64</v>
      </c>
      <c r="K38" s="46">
        <v>131.54</v>
      </c>
      <c r="L38" s="46">
        <v>9.33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6.76</v>
      </c>
      <c r="Y38">
        <v>0</v>
      </c>
      <c r="Z38">
        <v>0</v>
      </c>
      <c r="AA38">
        <v>48.3</v>
      </c>
      <c r="AB38">
        <v>0</v>
      </c>
      <c r="AC38">
        <v>1.93</v>
      </c>
      <c r="AD38">
        <v>1.59</v>
      </c>
      <c r="AE38">
        <v>0</v>
      </c>
      <c r="AF38">
        <v>0</v>
      </c>
      <c r="AG38">
        <v>0</v>
      </c>
      <c r="AH38">
        <v>0.88</v>
      </c>
      <c r="AI38">
        <v>96.6</v>
      </c>
      <c r="AJ38">
        <v>1.93</v>
      </c>
      <c r="AK38">
        <v>0</v>
      </c>
      <c r="AL38">
        <v>0</v>
      </c>
      <c r="AM38">
        <v>57.96</v>
      </c>
      <c r="AN38">
        <v>0</v>
      </c>
      <c r="AO38">
        <v>121.71</v>
      </c>
      <c r="AP38">
        <v>0</v>
      </c>
      <c r="AQ38">
        <v>112.54</v>
      </c>
      <c r="AR38">
        <v>0.52</v>
      </c>
      <c r="AS38">
        <v>96.6</v>
      </c>
      <c r="AT38">
        <v>0.88</v>
      </c>
      <c r="AU38">
        <v>0</v>
      </c>
      <c r="AV38">
        <v>0</v>
      </c>
      <c r="AW38">
        <v>0</v>
      </c>
      <c r="AX38">
        <v>62.79</v>
      </c>
      <c r="AY38">
        <v>66.84</v>
      </c>
      <c r="AZ38">
        <v>0.68</v>
      </c>
      <c r="BA38">
        <v>193.2</v>
      </c>
      <c r="BB38">
        <v>5.47</v>
      </c>
      <c r="BC38">
        <v>0.48</v>
      </c>
      <c r="BD38">
        <v>0.98</v>
      </c>
      <c r="BE38">
        <v>243.2</v>
      </c>
      <c r="BF38">
        <v>0</v>
      </c>
      <c r="BG38">
        <v>0</v>
      </c>
      <c r="BH38">
        <v>10.97</v>
      </c>
      <c r="BI38">
        <v>32.93</v>
      </c>
      <c r="BJ38">
        <v>0</v>
      </c>
      <c r="BK38">
        <v>32.93</v>
      </c>
      <c r="BL38">
        <v>0.97</v>
      </c>
      <c r="BM38">
        <v>32.93</v>
      </c>
      <c r="BN38">
        <v>96.6</v>
      </c>
      <c r="BO38">
        <v>72.45</v>
      </c>
      <c r="BP38">
        <v>0</v>
      </c>
      <c r="BQ38">
        <v>24.15</v>
      </c>
      <c r="BR38">
        <v>0.61</v>
      </c>
      <c r="BS38">
        <v>0</v>
      </c>
      <c r="BT38">
        <v>96.6</v>
      </c>
      <c r="BU38">
        <v>64.8</v>
      </c>
      <c r="BV38">
        <v>183.54</v>
      </c>
      <c r="BW38">
        <v>0.35</v>
      </c>
      <c r="BX38">
        <v>38.64</v>
      </c>
      <c r="BY38">
        <v>24.15</v>
      </c>
      <c r="BZ38">
        <v>0</v>
      </c>
      <c r="CA38">
        <v>24.15</v>
      </c>
      <c r="CB38">
        <v>38.64</v>
      </c>
      <c r="CC38">
        <v>0</v>
      </c>
      <c r="CD38">
        <v>48.3</v>
      </c>
      <c r="CE38">
        <v>48.3</v>
      </c>
      <c r="CF38">
        <v>0</v>
      </c>
      <c r="CG38">
        <v>21.78</v>
      </c>
      <c r="CH38">
        <v>24.15</v>
      </c>
      <c r="CI38">
        <v>67.62</v>
      </c>
      <c r="CJ38">
        <v>24.15</v>
      </c>
      <c r="CK38">
        <v>24.15</v>
      </c>
      <c r="CL38">
        <v>0</v>
      </c>
      <c r="CM38">
        <v>0</v>
      </c>
      <c r="CN38">
        <v>13.19</v>
      </c>
    </row>
    <row r="39" spans="1:92">
      <c r="A39" t="s">
        <v>312</v>
      </c>
      <c r="G39" t="s">
        <v>81</v>
      </c>
      <c r="H39" s="73">
        <v>968.94999999999993</v>
      </c>
      <c r="I39" s="46">
        <v>254.32999999999998</v>
      </c>
      <c r="J39" s="46">
        <v>807.64</v>
      </c>
      <c r="K39" s="46">
        <v>131.54</v>
      </c>
      <c r="L39" s="46">
        <v>9.91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9.66</v>
      </c>
      <c r="Y39">
        <v>0</v>
      </c>
      <c r="Z39">
        <v>0</v>
      </c>
      <c r="AA39">
        <v>48.3</v>
      </c>
      <c r="AB39">
        <v>0</v>
      </c>
      <c r="AC39">
        <v>1.93</v>
      </c>
      <c r="AD39">
        <v>1.59</v>
      </c>
      <c r="AE39">
        <v>38.64</v>
      </c>
      <c r="AF39">
        <v>0</v>
      </c>
      <c r="AG39">
        <v>48.3</v>
      </c>
      <c r="AH39">
        <v>0.88</v>
      </c>
      <c r="AI39">
        <v>96.6</v>
      </c>
      <c r="AJ39">
        <v>1.93</v>
      </c>
      <c r="AK39">
        <v>0</v>
      </c>
      <c r="AL39">
        <v>0</v>
      </c>
      <c r="AM39">
        <v>57.96</v>
      </c>
      <c r="AN39">
        <v>0</v>
      </c>
      <c r="AO39">
        <v>121.71</v>
      </c>
      <c r="AP39">
        <v>24.15</v>
      </c>
      <c r="AQ39">
        <v>112.54</v>
      </c>
      <c r="AR39">
        <v>0.52</v>
      </c>
      <c r="AS39">
        <v>96.6</v>
      </c>
      <c r="AT39">
        <v>0.88</v>
      </c>
      <c r="AU39">
        <v>0</v>
      </c>
      <c r="AV39">
        <v>0</v>
      </c>
      <c r="AW39">
        <v>0</v>
      </c>
      <c r="AX39">
        <v>62.79</v>
      </c>
      <c r="AY39">
        <v>66.84</v>
      </c>
      <c r="AZ39">
        <v>0.68</v>
      </c>
      <c r="BA39">
        <v>193.2</v>
      </c>
      <c r="BB39">
        <v>6.05</v>
      </c>
      <c r="BC39">
        <v>0.48</v>
      </c>
      <c r="BD39">
        <v>0.98</v>
      </c>
      <c r="BE39">
        <v>243.2</v>
      </c>
      <c r="BF39">
        <v>0</v>
      </c>
      <c r="BG39">
        <v>0</v>
      </c>
      <c r="BH39">
        <v>10.97</v>
      </c>
      <c r="BI39">
        <v>32.93</v>
      </c>
      <c r="BJ39">
        <v>0</v>
      </c>
      <c r="BK39">
        <v>32.93</v>
      </c>
      <c r="BL39">
        <v>0.97</v>
      </c>
      <c r="BM39">
        <v>32.93</v>
      </c>
      <c r="BN39">
        <v>96.6</v>
      </c>
      <c r="BO39">
        <v>72.45</v>
      </c>
      <c r="BP39">
        <v>0</v>
      </c>
      <c r="BQ39">
        <v>24.15</v>
      </c>
      <c r="BR39">
        <v>0.61</v>
      </c>
      <c r="BS39">
        <v>48.3</v>
      </c>
      <c r="BT39">
        <v>96.6</v>
      </c>
      <c r="BU39">
        <v>64.8</v>
      </c>
      <c r="BV39">
        <v>183.54</v>
      </c>
      <c r="BW39">
        <v>0.35</v>
      </c>
      <c r="BX39">
        <v>38.64</v>
      </c>
      <c r="BY39">
        <v>24.15</v>
      </c>
      <c r="BZ39">
        <v>0</v>
      </c>
      <c r="CA39">
        <v>24.15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21.78</v>
      </c>
      <c r="CH39">
        <v>0</v>
      </c>
      <c r="CI39">
        <v>67.62</v>
      </c>
      <c r="CJ39">
        <v>24.15</v>
      </c>
      <c r="CK39">
        <v>24.15</v>
      </c>
      <c r="CL39">
        <v>0</v>
      </c>
      <c r="CM39">
        <v>0</v>
      </c>
      <c r="CN39">
        <v>13.19</v>
      </c>
    </row>
    <row r="40" spans="1:92">
      <c r="A40" t="s">
        <v>329</v>
      </c>
      <c r="G40" t="s">
        <v>82</v>
      </c>
      <c r="H40" s="73">
        <v>968.94999999999993</v>
      </c>
      <c r="I40" s="46">
        <v>254.32999999999998</v>
      </c>
      <c r="J40" s="46">
        <v>807.64</v>
      </c>
      <c r="K40" s="46">
        <v>131.54</v>
      </c>
      <c r="L40" s="46">
        <v>10.11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9.66</v>
      </c>
      <c r="Y40">
        <v>0</v>
      </c>
      <c r="Z40">
        <v>0</v>
      </c>
      <c r="AA40">
        <v>48.3</v>
      </c>
      <c r="AB40">
        <v>0</v>
      </c>
      <c r="AC40">
        <v>1.93</v>
      </c>
      <c r="AD40">
        <v>1.59</v>
      </c>
      <c r="AE40">
        <v>38.64</v>
      </c>
      <c r="AF40">
        <v>0</v>
      </c>
      <c r="AG40">
        <v>48.3</v>
      </c>
      <c r="AH40">
        <v>0.88</v>
      </c>
      <c r="AI40">
        <v>96.6</v>
      </c>
      <c r="AJ40">
        <v>1.93</v>
      </c>
      <c r="AK40">
        <v>0</v>
      </c>
      <c r="AL40">
        <v>0</v>
      </c>
      <c r="AM40">
        <v>57.96</v>
      </c>
      <c r="AN40">
        <v>0</v>
      </c>
      <c r="AO40">
        <v>121.71</v>
      </c>
      <c r="AP40">
        <v>24.15</v>
      </c>
      <c r="AQ40">
        <v>112.54</v>
      </c>
      <c r="AR40">
        <v>0.52</v>
      </c>
      <c r="AS40">
        <v>96.6</v>
      </c>
      <c r="AT40">
        <v>0.88</v>
      </c>
      <c r="AU40">
        <v>0</v>
      </c>
      <c r="AV40">
        <v>0</v>
      </c>
      <c r="AW40">
        <v>0</v>
      </c>
      <c r="AX40">
        <v>62.79</v>
      </c>
      <c r="AY40">
        <v>66.84</v>
      </c>
      <c r="AZ40">
        <v>0.68</v>
      </c>
      <c r="BA40">
        <v>193.2</v>
      </c>
      <c r="BB40">
        <v>6.25</v>
      </c>
      <c r="BC40">
        <v>0.48</v>
      </c>
      <c r="BD40">
        <v>0.98</v>
      </c>
      <c r="BE40">
        <v>243.2</v>
      </c>
      <c r="BF40">
        <v>0</v>
      </c>
      <c r="BG40">
        <v>0</v>
      </c>
      <c r="BH40">
        <v>10.97</v>
      </c>
      <c r="BI40">
        <v>32.93</v>
      </c>
      <c r="BJ40">
        <v>0</v>
      </c>
      <c r="BK40">
        <v>32.93</v>
      </c>
      <c r="BL40">
        <v>0.97</v>
      </c>
      <c r="BM40">
        <v>32.93</v>
      </c>
      <c r="BN40">
        <v>96.6</v>
      </c>
      <c r="BO40">
        <v>72.45</v>
      </c>
      <c r="BP40">
        <v>0</v>
      </c>
      <c r="BQ40">
        <v>24.15</v>
      </c>
      <c r="BR40">
        <v>0.61</v>
      </c>
      <c r="BS40">
        <v>48.3</v>
      </c>
      <c r="BT40">
        <v>96.6</v>
      </c>
      <c r="BU40">
        <v>64.8</v>
      </c>
      <c r="BV40">
        <v>183.54</v>
      </c>
      <c r="BW40">
        <v>0.35</v>
      </c>
      <c r="BX40">
        <v>38.64</v>
      </c>
      <c r="BY40">
        <v>24.15</v>
      </c>
      <c r="BZ40">
        <v>0</v>
      </c>
      <c r="CA40">
        <v>24.15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21.78</v>
      </c>
      <c r="CH40">
        <v>0</v>
      </c>
      <c r="CI40">
        <v>67.62</v>
      </c>
      <c r="CJ40">
        <v>24.15</v>
      </c>
      <c r="CK40">
        <v>24.15</v>
      </c>
      <c r="CL40">
        <v>0</v>
      </c>
      <c r="CM40">
        <v>0</v>
      </c>
      <c r="CN40">
        <v>13.19</v>
      </c>
    </row>
    <row r="41" spans="1:92">
      <c r="A41" t="s">
        <v>330</v>
      </c>
      <c r="G41" t="s">
        <v>83</v>
      </c>
      <c r="H41" s="73">
        <v>968.94999999999993</v>
      </c>
      <c r="I41" s="46">
        <v>254.32999999999998</v>
      </c>
      <c r="J41" s="46">
        <v>807.64</v>
      </c>
      <c r="K41" s="46">
        <v>131.54</v>
      </c>
      <c r="L41" s="46">
        <v>10.050000000000001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9.66</v>
      </c>
      <c r="Y41">
        <v>0</v>
      </c>
      <c r="Z41">
        <v>0</v>
      </c>
      <c r="AA41">
        <v>48.3</v>
      </c>
      <c r="AB41">
        <v>0</v>
      </c>
      <c r="AC41">
        <v>1.93</v>
      </c>
      <c r="AD41">
        <v>1.59</v>
      </c>
      <c r="AE41">
        <v>38.64</v>
      </c>
      <c r="AF41">
        <v>0</v>
      </c>
      <c r="AG41">
        <v>48.3</v>
      </c>
      <c r="AH41">
        <v>0.88</v>
      </c>
      <c r="AI41">
        <v>96.6</v>
      </c>
      <c r="AJ41">
        <v>1.93</v>
      </c>
      <c r="AK41">
        <v>0</v>
      </c>
      <c r="AL41">
        <v>0</v>
      </c>
      <c r="AM41">
        <v>57.96</v>
      </c>
      <c r="AN41">
        <v>0</v>
      </c>
      <c r="AO41">
        <v>121.71</v>
      </c>
      <c r="AP41">
        <v>24.15</v>
      </c>
      <c r="AQ41">
        <v>112.54</v>
      </c>
      <c r="AR41">
        <v>0.52</v>
      </c>
      <c r="AS41">
        <v>96.6</v>
      </c>
      <c r="AT41">
        <v>0.88</v>
      </c>
      <c r="AU41">
        <v>0</v>
      </c>
      <c r="AV41">
        <v>0</v>
      </c>
      <c r="AW41">
        <v>0</v>
      </c>
      <c r="AX41">
        <v>62.79</v>
      </c>
      <c r="AY41">
        <v>66.84</v>
      </c>
      <c r="AZ41">
        <v>0.68</v>
      </c>
      <c r="BA41">
        <v>193.2</v>
      </c>
      <c r="BB41">
        <v>6.19</v>
      </c>
      <c r="BC41">
        <v>0.48</v>
      </c>
      <c r="BD41">
        <v>0.98</v>
      </c>
      <c r="BE41">
        <v>243.2</v>
      </c>
      <c r="BF41">
        <v>0</v>
      </c>
      <c r="BG41">
        <v>0</v>
      </c>
      <c r="BH41">
        <v>10.97</v>
      </c>
      <c r="BI41">
        <v>32.93</v>
      </c>
      <c r="BJ41">
        <v>0</v>
      </c>
      <c r="BK41">
        <v>32.93</v>
      </c>
      <c r="BL41">
        <v>0.97</v>
      </c>
      <c r="BM41">
        <v>32.93</v>
      </c>
      <c r="BN41">
        <v>96.6</v>
      </c>
      <c r="BO41">
        <v>72.45</v>
      </c>
      <c r="BP41">
        <v>0</v>
      </c>
      <c r="BQ41">
        <v>24.15</v>
      </c>
      <c r="BR41">
        <v>0.61</v>
      </c>
      <c r="BS41">
        <v>48.3</v>
      </c>
      <c r="BT41">
        <v>96.6</v>
      </c>
      <c r="BU41">
        <v>64.8</v>
      </c>
      <c r="BV41">
        <v>183.54</v>
      </c>
      <c r="BW41">
        <v>0.35</v>
      </c>
      <c r="BX41">
        <v>38.64</v>
      </c>
      <c r="BY41">
        <v>24.15</v>
      </c>
      <c r="BZ41">
        <v>0</v>
      </c>
      <c r="CA41">
        <v>24.15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21.78</v>
      </c>
      <c r="CH41">
        <v>0</v>
      </c>
      <c r="CI41">
        <v>67.62</v>
      </c>
      <c r="CJ41">
        <v>24.15</v>
      </c>
      <c r="CK41">
        <v>24.15</v>
      </c>
      <c r="CL41">
        <v>0</v>
      </c>
      <c r="CM41">
        <v>0</v>
      </c>
      <c r="CN41">
        <v>13.19</v>
      </c>
    </row>
    <row r="42" spans="1:92">
      <c r="A42" t="s">
        <v>331</v>
      </c>
      <c r="G42" t="s">
        <v>84</v>
      </c>
      <c r="H42" s="73">
        <v>968.94999999999993</v>
      </c>
      <c r="I42" s="46">
        <v>254.32999999999998</v>
      </c>
      <c r="J42" s="46">
        <v>807.64</v>
      </c>
      <c r="K42" s="46">
        <v>131.54</v>
      </c>
      <c r="L42" s="46">
        <v>11.07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9.66</v>
      </c>
      <c r="Y42">
        <v>0</v>
      </c>
      <c r="Z42">
        <v>0</v>
      </c>
      <c r="AA42">
        <v>48.3</v>
      </c>
      <c r="AB42">
        <v>0</v>
      </c>
      <c r="AC42">
        <v>1.93</v>
      </c>
      <c r="AD42">
        <v>1.59</v>
      </c>
      <c r="AE42">
        <v>38.64</v>
      </c>
      <c r="AF42">
        <v>0</v>
      </c>
      <c r="AG42">
        <v>48.3</v>
      </c>
      <c r="AH42">
        <v>0.88</v>
      </c>
      <c r="AI42">
        <v>96.6</v>
      </c>
      <c r="AJ42">
        <v>1.93</v>
      </c>
      <c r="AK42">
        <v>0</v>
      </c>
      <c r="AL42">
        <v>0</v>
      </c>
      <c r="AM42">
        <v>57.96</v>
      </c>
      <c r="AN42">
        <v>0</v>
      </c>
      <c r="AO42">
        <v>121.71</v>
      </c>
      <c r="AP42">
        <v>24.15</v>
      </c>
      <c r="AQ42">
        <v>112.54</v>
      </c>
      <c r="AR42">
        <v>0.52</v>
      </c>
      <c r="AS42">
        <v>96.6</v>
      </c>
      <c r="AT42">
        <v>0.88</v>
      </c>
      <c r="AU42">
        <v>0</v>
      </c>
      <c r="AV42">
        <v>0</v>
      </c>
      <c r="AW42">
        <v>0</v>
      </c>
      <c r="AX42">
        <v>62.79</v>
      </c>
      <c r="AY42">
        <v>66.84</v>
      </c>
      <c r="AZ42">
        <v>0.68</v>
      </c>
      <c r="BA42">
        <v>193.2</v>
      </c>
      <c r="BB42">
        <v>7.21</v>
      </c>
      <c r="BC42">
        <v>0.48</v>
      </c>
      <c r="BD42">
        <v>0.98</v>
      </c>
      <c r="BE42">
        <v>243.2</v>
      </c>
      <c r="BF42">
        <v>0</v>
      </c>
      <c r="BG42">
        <v>0</v>
      </c>
      <c r="BH42">
        <v>10.97</v>
      </c>
      <c r="BI42">
        <v>32.93</v>
      </c>
      <c r="BJ42">
        <v>0</v>
      </c>
      <c r="BK42">
        <v>32.93</v>
      </c>
      <c r="BL42">
        <v>0.97</v>
      </c>
      <c r="BM42">
        <v>32.93</v>
      </c>
      <c r="BN42">
        <v>96.6</v>
      </c>
      <c r="BO42">
        <v>72.45</v>
      </c>
      <c r="BP42">
        <v>0</v>
      </c>
      <c r="BQ42">
        <v>24.15</v>
      </c>
      <c r="BR42">
        <v>0.61</v>
      </c>
      <c r="BS42">
        <v>48.3</v>
      </c>
      <c r="BT42">
        <v>96.6</v>
      </c>
      <c r="BU42">
        <v>64.8</v>
      </c>
      <c r="BV42">
        <v>183.54</v>
      </c>
      <c r="BW42">
        <v>0.35</v>
      </c>
      <c r="BX42">
        <v>38.64</v>
      </c>
      <c r="BY42">
        <v>24.15</v>
      </c>
      <c r="BZ42">
        <v>0</v>
      </c>
      <c r="CA42">
        <v>24.15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21.78</v>
      </c>
      <c r="CH42">
        <v>0</v>
      </c>
      <c r="CI42">
        <v>67.62</v>
      </c>
      <c r="CJ42">
        <v>24.15</v>
      </c>
      <c r="CK42">
        <v>24.15</v>
      </c>
      <c r="CL42">
        <v>0</v>
      </c>
      <c r="CM42">
        <v>0</v>
      </c>
      <c r="CN42">
        <v>13.19</v>
      </c>
    </row>
    <row r="43" spans="1:92">
      <c r="A43" t="s">
        <v>337</v>
      </c>
      <c r="G43" t="s">
        <v>85</v>
      </c>
      <c r="H43" s="73">
        <v>970.88</v>
      </c>
      <c r="I43" s="46">
        <v>254.32999999999998</v>
      </c>
      <c r="J43" s="46">
        <v>807.64</v>
      </c>
      <c r="K43" s="46">
        <v>131.54</v>
      </c>
      <c r="L43" s="46">
        <v>9.7899999999999991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24.15</v>
      </c>
      <c r="X43">
        <v>11.59</v>
      </c>
      <c r="Y43">
        <v>0</v>
      </c>
      <c r="Z43">
        <v>0</v>
      </c>
      <c r="AA43">
        <v>48.3</v>
      </c>
      <c r="AB43">
        <v>0</v>
      </c>
      <c r="AC43">
        <v>1.93</v>
      </c>
      <c r="AD43">
        <v>1.59</v>
      </c>
      <c r="AE43">
        <v>38.64</v>
      </c>
      <c r="AF43">
        <v>67.62</v>
      </c>
      <c r="AG43">
        <v>48.3</v>
      </c>
      <c r="AH43">
        <v>0.88</v>
      </c>
      <c r="AI43">
        <v>96.6</v>
      </c>
      <c r="AJ43">
        <v>1.93</v>
      </c>
      <c r="AK43">
        <v>0</v>
      </c>
      <c r="AL43">
        <v>0</v>
      </c>
      <c r="AM43">
        <v>57.96</v>
      </c>
      <c r="AN43">
        <v>0</v>
      </c>
      <c r="AO43">
        <v>121.71</v>
      </c>
      <c r="AP43">
        <v>24.15</v>
      </c>
      <c r="AQ43">
        <v>112.54</v>
      </c>
      <c r="AR43">
        <v>0.52</v>
      </c>
      <c r="AS43">
        <v>96.6</v>
      </c>
      <c r="AT43">
        <v>0.88</v>
      </c>
      <c r="AU43">
        <v>24.15</v>
      </c>
      <c r="AV43">
        <v>0</v>
      </c>
      <c r="AW43">
        <v>0</v>
      </c>
      <c r="AX43">
        <v>62.79</v>
      </c>
      <c r="AY43">
        <v>66.84</v>
      </c>
      <c r="AZ43">
        <v>0.68</v>
      </c>
      <c r="BA43">
        <v>193.2</v>
      </c>
      <c r="BB43">
        <v>5.93</v>
      </c>
      <c r="BC43">
        <v>0.48</v>
      </c>
      <c r="BD43">
        <v>0.98</v>
      </c>
      <c r="BE43">
        <v>243.2</v>
      </c>
      <c r="BF43">
        <v>24.15</v>
      </c>
      <c r="BG43">
        <v>0</v>
      </c>
      <c r="BH43">
        <v>10.97</v>
      </c>
      <c r="BI43">
        <v>32.93</v>
      </c>
      <c r="BJ43">
        <v>0</v>
      </c>
      <c r="BK43">
        <v>32.93</v>
      </c>
      <c r="BL43">
        <v>0.97</v>
      </c>
      <c r="BM43">
        <v>32.93</v>
      </c>
      <c r="BN43">
        <v>96.6</v>
      </c>
      <c r="BO43">
        <v>72.45</v>
      </c>
      <c r="BP43">
        <v>0</v>
      </c>
      <c r="BQ43">
        <v>24.15</v>
      </c>
      <c r="BR43">
        <v>0.61</v>
      </c>
      <c r="BS43">
        <v>48.3</v>
      </c>
      <c r="BT43">
        <v>96.6</v>
      </c>
      <c r="BU43">
        <v>64.8</v>
      </c>
      <c r="BV43">
        <v>183.54</v>
      </c>
      <c r="BW43">
        <v>0.35</v>
      </c>
      <c r="BX43">
        <v>38.64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21.78</v>
      </c>
      <c r="CH43">
        <v>0</v>
      </c>
      <c r="CI43">
        <v>0</v>
      </c>
      <c r="CJ43">
        <v>24.15</v>
      </c>
      <c r="CK43">
        <v>0</v>
      </c>
      <c r="CL43">
        <v>0</v>
      </c>
      <c r="CM43">
        <v>0</v>
      </c>
      <c r="CN43">
        <v>13.19</v>
      </c>
    </row>
    <row r="44" spans="1:92">
      <c r="A44" t="s">
        <v>339</v>
      </c>
      <c r="G44" t="s">
        <v>86</v>
      </c>
      <c r="H44" s="73">
        <v>970.88</v>
      </c>
      <c r="I44" s="46">
        <v>254.32999999999998</v>
      </c>
      <c r="J44" s="46">
        <v>807.64</v>
      </c>
      <c r="K44" s="46">
        <v>131.54</v>
      </c>
      <c r="L44" s="46">
        <v>10.459999999999999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24.15</v>
      </c>
      <c r="X44">
        <v>11.59</v>
      </c>
      <c r="Y44">
        <v>0</v>
      </c>
      <c r="Z44">
        <v>0</v>
      </c>
      <c r="AA44">
        <v>48.3</v>
      </c>
      <c r="AB44">
        <v>0</v>
      </c>
      <c r="AC44">
        <v>1.93</v>
      </c>
      <c r="AD44">
        <v>1.59</v>
      </c>
      <c r="AE44">
        <v>38.64</v>
      </c>
      <c r="AF44">
        <v>67.62</v>
      </c>
      <c r="AG44">
        <v>48.3</v>
      </c>
      <c r="AH44">
        <v>0.88</v>
      </c>
      <c r="AI44">
        <v>96.6</v>
      </c>
      <c r="AJ44">
        <v>1.93</v>
      </c>
      <c r="AK44">
        <v>0</v>
      </c>
      <c r="AL44">
        <v>0</v>
      </c>
      <c r="AM44">
        <v>57.96</v>
      </c>
      <c r="AN44">
        <v>0</v>
      </c>
      <c r="AO44">
        <v>121.71</v>
      </c>
      <c r="AP44">
        <v>24.15</v>
      </c>
      <c r="AQ44">
        <v>112.54</v>
      </c>
      <c r="AR44">
        <v>0.52</v>
      </c>
      <c r="AS44">
        <v>96.6</v>
      </c>
      <c r="AT44">
        <v>0.88</v>
      </c>
      <c r="AU44">
        <v>24.15</v>
      </c>
      <c r="AV44">
        <v>0</v>
      </c>
      <c r="AW44">
        <v>0</v>
      </c>
      <c r="AX44">
        <v>62.79</v>
      </c>
      <c r="AY44">
        <v>66.84</v>
      </c>
      <c r="AZ44">
        <v>0.68</v>
      </c>
      <c r="BA44">
        <v>193.2</v>
      </c>
      <c r="BB44">
        <v>6.6</v>
      </c>
      <c r="BC44">
        <v>0.48</v>
      </c>
      <c r="BD44">
        <v>0.98</v>
      </c>
      <c r="BE44">
        <v>243.2</v>
      </c>
      <c r="BF44">
        <v>24.15</v>
      </c>
      <c r="BG44">
        <v>0</v>
      </c>
      <c r="BH44">
        <v>10.97</v>
      </c>
      <c r="BI44">
        <v>32.93</v>
      </c>
      <c r="BJ44">
        <v>0</v>
      </c>
      <c r="BK44">
        <v>32.93</v>
      </c>
      <c r="BL44">
        <v>0.97</v>
      </c>
      <c r="BM44">
        <v>32.93</v>
      </c>
      <c r="BN44">
        <v>96.6</v>
      </c>
      <c r="BO44">
        <v>72.45</v>
      </c>
      <c r="BP44">
        <v>0</v>
      </c>
      <c r="BQ44">
        <v>24.15</v>
      </c>
      <c r="BR44">
        <v>0.61</v>
      </c>
      <c r="BS44">
        <v>48.3</v>
      </c>
      <c r="BT44">
        <v>96.6</v>
      </c>
      <c r="BU44">
        <v>64.8</v>
      </c>
      <c r="BV44">
        <v>183.54</v>
      </c>
      <c r="BW44">
        <v>0.35</v>
      </c>
      <c r="BX44">
        <v>38.64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21.78</v>
      </c>
      <c r="CH44">
        <v>0</v>
      </c>
      <c r="CI44">
        <v>0</v>
      </c>
      <c r="CJ44">
        <v>24.15</v>
      </c>
      <c r="CK44">
        <v>0</v>
      </c>
      <c r="CL44">
        <v>0</v>
      </c>
      <c r="CM44">
        <v>0</v>
      </c>
      <c r="CN44">
        <v>13.19</v>
      </c>
    </row>
    <row r="45" spans="1:92">
      <c r="A45" t="s">
        <v>358</v>
      </c>
      <c r="G45" t="s">
        <v>87</v>
      </c>
      <c r="H45" s="73">
        <v>970.88</v>
      </c>
      <c r="I45" s="46">
        <v>254.32999999999998</v>
      </c>
      <c r="J45" s="46">
        <v>807.64</v>
      </c>
      <c r="K45" s="46">
        <v>131.54</v>
      </c>
      <c r="L45" s="46">
        <v>11.23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24.15</v>
      </c>
      <c r="X45">
        <v>11.59</v>
      </c>
      <c r="Y45">
        <v>0</v>
      </c>
      <c r="Z45">
        <v>0</v>
      </c>
      <c r="AA45">
        <v>48.3</v>
      </c>
      <c r="AB45">
        <v>0</v>
      </c>
      <c r="AC45">
        <v>1.93</v>
      </c>
      <c r="AD45">
        <v>1.59</v>
      </c>
      <c r="AE45">
        <v>38.64</v>
      </c>
      <c r="AF45">
        <v>67.62</v>
      </c>
      <c r="AG45">
        <v>48.3</v>
      </c>
      <c r="AH45">
        <v>0.88</v>
      </c>
      <c r="AI45">
        <v>96.6</v>
      </c>
      <c r="AJ45">
        <v>1.93</v>
      </c>
      <c r="AK45">
        <v>0</v>
      </c>
      <c r="AL45">
        <v>0</v>
      </c>
      <c r="AM45">
        <v>57.96</v>
      </c>
      <c r="AN45">
        <v>0</v>
      </c>
      <c r="AO45">
        <v>121.71</v>
      </c>
      <c r="AP45">
        <v>24.15</v>
      </c>
      <c r="AQ45">
        <v>112.54</v>
      </c>
      <c r="AR45">
        <v>0.52</v>
      </c>
      <c r="AS45">
        <v>96.6</v>
      </c>
      <c r="AT45">
        <v>0.88</v>
      </c>
      <c r="AU45">
        <v>24.15</v>
      </c>
      <c r="AV45">
        <v>0</v>
      </c>
      <c r="AW45">
        <v>0</v>
      </c>
      <c r="AX45">
        <v>62.79</v>
      </c>
      <c r="AY45">
        <v>66.84</v>
      </c>
      <c r="AZ45">
        <v>0.68</v>
      </c>
      <c r="BA45">
        <v>193.2</v>
      </c>
      <c r="BB45">
        <v>7.37</v>
      </c>
      <c r="BC45">
        <v>0.48</v>
      </c>
      <c r="BD45">
        <v>0.98</v>
      </c>
      <c r="BE45">
        <v>243.2</v>
      </c>
      <c r="BF45">
        <v>24.15</v>
      </c>
      <c r="BG45">
        <v>0</v>
      </c>
      <c r="BH45">
        <v>10.97</v>
      </c>
      <c r="BI45">
        <v>32.93</v>
      </c>
      <c r="BJ45">
        <v>0</v>
      </c>
      <c r="BK45">
        <v>32.93</v>
      </c>
      <c r="BL45">
        <v>0.97</v>
      </c>
      <c r="BM45">
        <v>32.93</v>
      </c>
      <c r="BN45">
        <v>96.6</v>
      </c>
      <c r="BO45">
        <v>72.45</v>
      </c>
      <c r="BP45">
        <v>0</v>
      </c>
      <c r="BQ45">
        <v>24.15</v>
      </c>
      <c r="BR45">
        <v>0.61</v>
      </c>
      <c r="BS45">
        <v>48.3</v>
      </c>
      <c r="BT45">
        <v>96.6</v>
      </c>
      <c r="BU45">
        <v>64.8</v>
      </c>
      <c r="BV45">
        <v>183.54</v>
      </c>
      <c r="BW45">
        <v>0.35</v>
      </c>
      <c r="BX45">
        <v>38.64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21.78</v>
      </c>
      <c r="CH45">
        <v>0</v>
      </c>
      <c r="CI45">
        <v>0</v>
      </c>
      <c r="CJ45">
        <v>24.15</v>
      </c>
      <c r="CK45">
        <v>0</v>
      </c>
      <c r="CL45">
        <v>0</v>
      </c>
      <c r="CM45">
        <v>0</v>
      </c>
      <c r="CN45">
        <v>13.19</v>
      </c>
    </row>
    <row r="46" spans="1:92">
      <c r="A46" t="s">
        <v>359</v>
      </c>
      <c r="G46" t="s">
        <v>88</v>
      </c>
      <c r="H46" s="73">
        <v>970.88</v>
      </c>
      <c r="I46" s="46">
        <v>254.32999999999998</v>
      </c>
      <c r="J46" s="46">
        <v>807.64</v>
      </c>
      <c r="K46" s="46">
        <v>131.54</v>
      </c>
      <c r="L46" s="46">
        <v>10.5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24.15</v>
      </c>
      <c r="X46">
        <v>11.59</v>
      </c>
      <c r="Y46">
        <v>0</v>
      </c>
      <c r="Z46">
        <v>0</v>
      </c>
      <c r="AA46">
        <v>48.3</v>
      </c>
      <c r="AB46">
        <v>0</v>
      </c>
      <c r="AC46">
        <v>1.93</v>
      </c>
      <c r="AD46">
        <v>1.59</v>
      </c>
      <c r="AE46">
        <v>38.64</v>
      </c>
      <c r="AF46">
        <v>67.62</v>
      </c>
      <c r="AG46">
        <v>48.3</v>
      </c>
      <c r="AH46">
        <v>0.88</v>
      </c>
      <c r="AI46">
        <v>96.6</v>
      </c>
      <c r="AJ46">
        <v>1.93</v>
      </c>
      <c r="AK46">
        <v>0</v>
      </c>
      <c r="AL46">
        <v>0</v>
      </c>
      <c r="AM46">
        <v>57.96</v>
      </c>
      <c r="AN46">
        <v>0</v>
      </c>
      <c r="AO46">
        <v>121.71</v>
      </c>
      <c r="AP46">
        <v>24.15</v>
      </c>
      <c r="AQ46">
        <v>112.54</v>
      </c>
      <c r="AR46">
        <v>0.52</v>
      </c>
      <c r="AS46">
        <v>96.6</v>
      </c>
      <c r="AT46">
        <v>0.88</v>
      </c>
      <c r="AU46">
        <v>24.15</v>
      </c>
      <c r="AV46">
        <v>0</v>
      </c>
      <c r="AW46">
        <v>0</v>
      </c>
      <c r="AX46">
        <v>62.79</v>
      </c>
      <c r="AY46">
        <v>66.84</v>
      </c>
      <c r="AZ46">
        <v>0.68</v>
      </c>
      <c r="BA46">
        <v>193.2</v>
      </c>
      <c r="BB46">
        <v>6.64</v>
      </c>
      <c r="BC46">
        <v>0.48</v>
      </c>
      <c r="BD46">
        <v>0.98</v>
      </c>
      <c r="BE46">
        <v>243.2</v>
      </c>
      <c r="BF46">
        <v>24.15</v>
      </c>
      <c r="BG46">
        <v>0</v>
      </c>
      <c r="BH46">
        <v>10.97</v>
      </c>
      <c r="BI46">
        <v>32.93</v>
      </c>
      <c r="BJ46">
        <v>0</v>
      </c>
      <c r="BK46">
        <v>32.93</v>
      </c>
      <c r="BL46">
        <v>0.97</v>
      </c>
      <c r="BM46">
        <v>32.93</v>
      </c>
      <c r="BN46">
        <v>96.6</v>
      </c>
      <c r="BO46">
        <v>72.45</v>
      </c>
      <c r="BP46">
        <v>0</v>
      </c>
      <c r="BQ46">
        <v>24.15</v>
      </c>
      <c r="BR46">
        <v>0.61</v>
      </c>
      <c r="BS46">
        <v>48.3</v>
      </c>
      <c r="BT46">
        <v>96.6</v>
      </c>
      <c r="BU46">
        <v>64.8</v>
      </c>
      <c r="BV46">
        <v>183.54</v>
      </c>
      <c r="BW46">
        <v>0.35</v>
      </c>
      <c r="BX46">
        <v>38.64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21.78</v>
      </c>
      <c r="CH46">
        <v>0</v>
      </c>
      <c r="CI46">
        <v>0</v>
      </c>
      <c r="CJ46">
        <v>24.15</v>
      </c>
      <c r="CK46">
        <v>0</v>
      </c>
      <c r="CL46">
        <v>0</v>
      </c>
      <c r="CM46">
        <v>0</v>
      </c>
      <c r="CN46">
        <v>13.19</v>
      </c>
    </row>
    <row r="47" spans="1:92">
      <c r="A47" t="s">
        <v>360</v>
      </c>
      <c r="G47" t="s">
        <v>89</v>
      </c>
      <c r="H47" s="73">
        <v>970.88</v>
      </c>
      <c r="I47" s="46">
        <v>254.32999999999998</v>
      </c>
      <c r="J47" s="46">
        <v>807.44999999999993</v>
      </c>
      <c r="K47" s="46">
        <v>131.54</v>
      </c>
      <c r="L47" s="46">
        <v>12.959999999999999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24.15</v>
      </c>
      <c r="X47">
        <v>11.59</v>
      </c>
      <c r="Y47">
        <v>0</v>
      </c>
      <c r="Z47">
        <v>0</v>
      </c>
      <c r="AA47">
        <v>48.3</v>
      </c>
      <c r="AB47">
        <v>0</v>
      </c>
      <c r="AC47">
        <v>1.93</v>
      </c>
      <c r="AD47">
        <v>1.59</v>
      </c>
      <c r="AE47">
        <v>38.64</v>
      </c>
      <c r="AF47">
        <v>67.62</v>
      </c>
      <c r="AG47">
        <v>48.3</v>
      </c>
      <c r="AH47">
        <v>0.88</v>
      </c>
      <c r="AI47">
        <v>96.6</v>
      </c>
      <c r="AJ47">
        <v>1.93</v>
      </c>
      <c r="AK47">
        <v>0</v>
      </c>
      <c r="AL47">
        <v>0</v>
      </c>
      <c r="AM47">
        <v>57.96</v>
      </c>
      <c r="AN47">
        <v>0</v>
      </c>
      <c r="AO47">
        <v>121.71</v>
      </c>
      <c r="AP47">
        <v>24.15</v>
      </c>
      <c r="AQ47">
        <v>112.54</v>
      </c>
      <c r="AR47">
        <v>0.52</v>
      </c>
      <c r="AS47">
        <v>96.6</v>
      </c>
      <c r="AT47">
        <v>0.88</v>
      </c>
      <c r="AU47">
        <v>24.15</v>
      </c>
      <c r="AV47">
        <v>0</v>
      </c>
      <c r="AW47">
        <v>0</v>
      </c>
      <c r="AX47">
        <v>62.79</v>
      </c>
      <c r="AY47">
        <v>66.84</v>
      </c>
      <c r="AZ47">
        <v>0.68</v>
      </c>
      <c r="BA47">
        <v>193.2</v>
      </c>
      <c r="BB47">
        <v>9.1</v>
      </c>
      <c r="BC47">
        <v>0.48</v>
      </c>
      <c r="BD47">
        <v>0.98</v>
      </c>
      <c r="BE47">
        <v>243.2</v>
      </c>
      <c r="BF47">
        <v>24.15</v>
      </c>
      <c r="BG47">
        <v>0</v>
      </c>
      <c r="BH47">
        <v>10.97</v>
      </c>
      <c r="BI47">
        <v>32.93</v>
      </c>
      <c r="BJ47">
        <v>0</v>
      </c>
      <c r="BK47">
        <v>32.93</v>
      </c>
      <c r="BL47">
        <v>0.97</v>
      </c>
      <c r="BM47">
        <v>32.93</v>
      </c>
      <c r="BN47">
        <v>96.6</v>
      </c>
      <c r="BO47">
        <v>72.45</v>
      </c>
      <c r="BP47">
        <v>0</v>
      </c>
      <c r="BQ47">
        <v>24.15</v>
      </c>
      <c r="BR47">
        <v>0.61</v>
      </c>
      <c r="BS47">
        <v>48.3</v>
      </c>
      <c r="BT47">
        <v>96.6</v>
      </c>
      <c r="BU47">
        <v>64.8</v>
      </c>
      <c r="BV47">
        <v>183.54</v>
      </c>
      <c r="BW47">
        <v>0.35</v>
      </c>
      <c r="BX47">
        <v>38.64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21.78</v>
      </c>
      <c r="CH47">
        <v>0</v>
      </c>
      <c r="CI47">
        <v>0</v>
      </c>
      <c r="CJ47">
        <v>24.15</v>
      </c>
      <c r="CK47">
        <v>0</v>
      </c>
      <c r="CL47">
        <v>0</v>
      </c>
      <c r="CM47">
        <v>0</v>
      </c>
      <c r="CN47">
        <v>13</v>
      </c>
    </row>
    <row r="48" spans="1:92">
      <c r="A48" t="s">
        <v>364</v>
      </c>
      <c r="G48" t="s">
        <v>90</v>
      </c>
      <c r="H48" s="73">
        <v>970.88</v>
      </c>
      <c r="I48" s="46">
        <v>254.32999999999998</v>
      </c>
      <c r="J48" s="46">
        <v>807.44999999999993</v>
      </c>
      <c r="K48" s="46">
        <v>131.54</v>
      </c>
      <c r="L48" s="46">
        <v>12.479999999999999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24.15</v>
      </c>
      <c r="X48">
        <v>11.59</v>
      </c>
      <c r="Y48">
        <v>0</v>
      </c>
      <c r="Z48">
        <v>0</v>
      </c>
      <c r="AA48">
        <v>48.3</v>
      </c>
      <c r="AB48">
        <v>0</v>
      </c>
      <c r="AC48">
        <v>1.93</v>
      </c>
      <c r="AD48">
        <v>1.59</v>
      </c>
      <c r="AE48">
        <v>38.64</v>
      </c>
      <c r="AF48">
        <v>67.62</v>
      </c>
      <c r="AG48">
        <v>48.3</v>
      </c>
      <c r="AH48">
        <v>0.88</v>
      </c>
      <c r="AI48">
        <v>96.6</v>
      </c>
      <c r="AJ48">
        <v>1.93</v>
      </c>
      <c r="AK48">
        <v>0</v>
      </c>
      <c r="AL48">
        <v>0</v>
      </c>
      <c r="AM48">
        <v>57.96</v>
      </c>
      <c r="AN48">
        <v>0</v>
      </c>
      <c r="AO48">
        <v>121.71</v>
      </c>
      <c r="AP48">
        <v>24.15</v>
      </c>
      <c r="AQ48">
        <v>112.54</v>
      </c>
      <c r="AR48">
        <v>0.52</v>
      </c>
      <c r="AS48">
        <v>96.6</v>
      </c>
      <c r="AT48">
        <v>0.88</v>
      </c>
      <c r="AU48">
        <v>24.15</v>
      </c>
      <c r="AV48">
        <v>0</v>
      </c>
      <c r="AW48">
        <v>0</v>
      </c>
      <c r="AX48">
        <v>62.79</v>
      </c>
      <c r="AY48">
        <v>66.84</v>
      </c>
      <c r="AZ48">
        <v>0.68</v>
      </c>
      <c r="BA48">
        <v>193.2</v>
      </c>
      <c r="BB48">
        <v>8.6199999999999992</v>
      </c>
      <c r="BC48">
        <v>0.48</v>
      </c>
      <c r="BD48">
        <v>0.98</v>
      </c>
      <c r="BE48">
        <v>243.2</v>
      </c>
      <c r="BF48">
        <v>24.15</v>
      </c>
      <c r="BG48">
        <v>0</v>
      </c>
      <c r="BH48">
        <v>10.97</v>
      </c>
      <c r="BI48">
        <v>32.93</v>
      </c>
      <c r="BJ48">
        <v>0</v>
      </c>
      <c r="BK48">
        <v>32.93</v>
      </c>
      <c r="BL48">
        <v>0.97</v>
      </c>
      <c r="BM48">
        <v>32.93</v>
      </c>
      <c r="BN48">
        <v>96.6</v>
      </c>
      <c r="BO48">
        <v>72.45</v>
      </c>
      <c r="BP48">
        <v>0</v>
      </c>
      <c r="BQ48">
        <v>24.15</v>
      </c>
      <c r="BR48">
        <v>0.61</v>
      </c>
      <c r="BS48">
        <v>48.3</v>
      </c>
      <c r="BT48">
        <v>96.6</v>
      </c>
      <c r="BU48">
        <v>64.8</v>
      </c>
      <c r="BV48">
        <v>183.54</v>
      </c>
      <c r="BW48">
        <v>0.35</v>
      </c>
      <c r="BX48">
        <v>38.64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21.78</v>
      </c>
      <c r="CH48">
        <v>0</v>
      </c>
      <c r="CI48">
        <v>0</v>
      </c>
      <c r="CJ48">
        <v>24.15</v>
      </c>
      <c r="CK48">
        <v>0</v>
      </c>
      <c r="CL48">
        <v>0</v>
      </c>
      <c r="CM48">
        <v>0</v>
      </c>
      <c r="CN48">
        <v>13</v>
      </c>
    </row>
    <row r="49" spans="1:92">
      <c r="A49" t="s">
        <v>365</v>
      </c>
      <c r="G49" t="s">
        <v>91</v>
      </c>
      <c r="H49" s="73">
        <v>970.88</v>
      </c>
      <c r="I49" s="46">
        <v>254.32999999999998</v>
      </c>
      <c r="J49" s="46">
        <v>807.44999999999993</v>
      </c>
      <c r="K49" s="46">
        <v>131.54</v>
      </c>
      <c r="L49" s="46">
        <v>11.39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24.15</v>
      </c>
      <c r="X49">
        <v>11.59</v>
      </c>
      <c r="Y49">
        <v>0</v>
      </c>
      <c r="Z49">
        <v>0</v>
      </c>
      <c r="AA49">
        <v>48.3</v>
      </c>
      <c r="AB49">
        <v>0</v>
      </c>
      <c r="AC49">
        <v>1.93</v>
      </c>
      <c r="AD49">
        <v>1.59</v>
      </c>
      <c r="AE49">
        <v>38.64</v>
      </c>
      <c r="AF49">
        <v>67.62</v>
      </c>
      <c r="AG49">
        <v>48.3</v>
      </c>
      <c r="AH49">
        <v>0.88</v>
      </c>
      <c r="AI49">
        <v>96.6</v>
      </c>
      <c r="AJ49">
        <v>1.93</v>
      </c>
      <c r="AK49">
        <v>0</v>
      </c>
      <c r="AL49">
        <v>0</v>
      </c>
      <c r="AM49">
        <v>57.96</v>
      </c>
      <c r="AN49">
        <v>0</v>
      </c>
      <c r="AO49">
        <v>121.71</v>
      </c>
      <c r="AP49">
        <v>24.15</v>
      </c>
      <c r="AQ49">
        <v>112.54</v>
      </c>
      <c r="AR49">
        <v>0.52</v>
      </c>
      <c r="AS49">
        <v>96.6</v>
      </c>
      <c r="AT49">
        <v>0.88</v>
      </c>
      <c r="AU49">
        <v>24.15</v>
      </c>
      <c r="AV49">
        <v>0</v>
      </c>
      <c r="AW49">
        <v>0</v>
      </c>
      <c r="AX49">
        <v>62.79</v>
      </c>
      <c r="AY49">
        <v>66.84</v>
      </c>
      <c r="AZ49">
        <v>0.68</v>
      </c>
      <c r="BA49">
        <v>193.2</v>
      </c>
      <c r="BB49">
        <v>7.53</v>
      </c>
      <c r="BC49">
        <v>0.48</v>
      </c>
      <c r="BD49">
        <v>0.98</v>
      </c>
      <c r="BE49">
        <v>243.2</v>
      </c>
      <c r="BF49">
        <v>24.15</v>
      </c>
      <c r="BG49">
        <v>0</v>
      </c>
      <c r="BH49">
        <v>10.97</v>
      </c>
      <c r="BI49">
        <v>32.93</v>
      </c>
      <c r="BJ49">
        <v>0</v>
      </c>
      <c r="BK49">
        <v>32.93</v>
      </c>
      <c r="BL49">
        <v>0.97</v>
      </c>
      <c r="BM49">
        <v>32.93</v>
      </c>
      <c r="BN49">
        <v>96.6</v>
      </c>
      <c r="BO49">
        <v>72.45</v>
      </c>
      <c r="BP49">
        <v>0</v>
      </c>
      <c r="BQ49">
        <v>24.15</v>
      </c>
      <c r="BR49">
        <v>0.61</v>
      </c>
      <c r="BS49">
        <v>48.3</v>
      </c>
      <c r="BT49">
        <v>96.6</v>
      </c>
      <c r="BU49">
        <v>64.8</v>
      </c>
      <c r="BV49">
        <v>183.54</v>
      </c>
      <c r="BW49">
        <v>0.35</v>
      </c>
      <c r="BX49">
        <v>38.64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21.78</v>
      </c>
      <c r="CH49">
        <v>0</v>
      </c>
      <c r="CI49">
        <v>0</v>
      </c>
      <c r="CJ49">
        <v>24.15</v>
      </c>
      <c r="CK49">
        <v>0</v>
      </c>
      <c r="CL49">
        <v>0</v>
      </c>
      <c r="CM49">
        <v>0</v>
      </c>
      <c r="CN49">
        <v>13</v>
      </c>
    </row>
    <row r="50" spans="1:92">
      <c r="A50" t="s">
        <v>366</v>
      </c>
      <c r="G50" t="s">
        <v>92</v>
      </c>
      <c r="H50" s="73">
        <v>970.88</v>
      </c>
      <c r="I50" s="46">
        <v>254.32999999999998</v>
      </c>
      <c r="J50" s="46">
        <v>807.44999999999993</v>
      </c>
      <c r="K50" s="46">
        <v>131.54</v>
      </c>
      <c r="L50" s="46">
        <v>8.51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24.15</v>
      </c>
      <c r="X50">
        <v>11.59</v>
      </c>
      <c r="Y50">
        <v>0</v>
      </c>
      <c r="Z50">
        <v>0</v>
      </c>
      <c r="AA50">
        <v>48.3</v>
      </c>
      <c r="AB50">
        <v>0</v>
      </c>
      <c r="AC50">
        <v>1.93</v>
      </c>
      <c r="AD50">
        <v>1.59</v>
      </c>
      <c r="AE50">
        <v>38.64</v>
      </c>
      <c r="AF50">
        <v>67.62</v>
      </c>
      <c r="AG50">
        <v>48.3</v>
      </c>
      <c r="AH50">
        <v>0.88</v>
      </c>
      <c r="AI50">
        <v>96.6</v>
      </c>
      <c r="AJ50">
        <v>1.93</v>
      </c>
      <c r="AK50">
        <v>0</v>
      </c>
      <c r="AL50">
        <v>0</v>
      </c>
      <c r="AM50">
        <v>57.96</v>
      </c>
      <c r="AN50">
        <v>0</v>
      </c>
      <c r="AO50">
        <v>121.71</v>
      </c>
      <c r="AP50">
        <v>24.15</v>
      </c>
      <c r="AQ50">
        <v>112.54</v>
      </c>
      <c r="AR50">
        <v>0.52</v>
      </c>
      <c r="AS50">
        <v>96.6</v>
      </c>
      <c r="AT50">
        <v>0.88</v>
      </c>
      <c r="AU50">
        <v>24.15</v>
      </c>
      <c r="AV50">
        <v>0</v>
      </c>
      <c r="AW50">
        <v>0</v>
      </c>
      <c r="AX50">
        <v>62.79</v>
      </c>
      <c r="AY50">
        <v>66.84</v>
      </c>
      <c r="AZ50">
        <v>0.68</v>
      </c>
      <c r="BA50">
        <v>193.2</v>
      </c>
      <c r="BB50">
        <v>4.6500000000000004</v>
      </c>
      <c r="BC50">
        <v>0.48</v>
      </c>
      <c r="BD50">
        <v>0.98</v>
      </c>
      <c r="BE50">
        <v>243.2</v>
      </c>
      <c r="BF50">
        <v>24.15</v>
      </c>
      <c r="BG50">
        <v>0</v>
      </c>
      <c r="BH50">
        <v>10.97</v>
      </c>
      <c r="BI50">
        <v>32.93</v>
      </c>
      <c r="BJ50">
        <v>0</v>
      </c>
      <c r="BK50">
        <v>32.93</v>
      </c>
      <c r="BL50">
        <v>0.97</v>
      </c>
      <c r="BM50">
        <v>32.93</v>
      </c>
      <c r="BN50">
        <v>96.6</v>
      </c>
      <c r="BO50">
        <v>72.45</v>
      </c>
      <c r="BP50">
        <v>0</v>
      </c>
      <c r="BQ50">
        <v>24.15</v>
      </c>
      <c r="BR50">
        <v>0.61</v>
      </c>
      <c r="BS50">
        <v>48.3</v>
      </c>
      <c r="BT50">
        <v>96.6</v>
      </c>
      <c r="BU50">
        <v>64.8</v>
      </c>
      <c r="BV50">
        <v>183.54</v>
      </c>
      <c r="BW50">
        <v>0.35</v>
      </c>
      <c r="BX50">
        <v>38.64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21.78</v>
      </c>
      <c r="CH50">
        <v>0</v>
      </c>
      <c r="CI50">
        <v>0</v>
      </c>
      <c r="CJ50">
        <v>24.15</v>
      </c>
      <c r="CK50">
        <v>0</v>
      </c>
      <c r="CL50">
        <v>0</v>
      </c>
      <c r="CM50">
        <v>0</v>
      </c>
      <c r="CN50">
        <v>13</v>
      </c>
    </row>
    <row r="51" spans="1:92">
      <c r="A51" t="s">
        <v>367</v>
      </c>
      <c r="G51" t="s">
        <v>93</v>
      </c>
      <c r="H51" s="73">
        <v>970.88</v>
      </c>
      <c r="I51" s="46">
        <v>267.84999999999997</v>
      </c>
      <c r="J51" s="46">
        <v>824.84999999999991</v>
      </c>
      <c r="K51" s="46">
        <v>131.54</v>
      </c>
      <c r="L51" s="46">
        <v>12.42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24.15</v>
      </c>
      <c r="X51">
        <v>11.59</v>
      </c>
      <c r="Y51">
        <v>0</v>
      </c>
      <c r="Z51">
        <v>0</v>
      </c>
      <c r="AA51">
        <v>48.3</v>
      </c>
      <c r="AB51">
        <v>0</v>
      </c>
      <c r="AC51">
        <v>1.93</v>
      </c>
      <c r="AD51">
        <v>1.59</v>
      </c>
      <c r="AE51">
        <v>38.64</v>
      </c>
      <c r="AF51">
        <v>67.62</v>
      </c>
      <c r="AG51">
        <v>48.3</v>
      </c>
      <c r="AH51">
        <v>0.88</v>
      </c>
      <c r="AI51">
        <v>96.6</v>
      </c>
      <c r="AJ51">
        <v>1.93</v>
      </c>
      <c r="AK51">
        <v>0</v>
      </c>
      <c r="AL51">
        <v>0</v>
      </c>
      <c r="AM51">
        <v>57.96</v>
      </c>
      <c r="AN51">
        <v>13.52</v>
      </c>
      <c r="AO51">
        <v>121.71</v>
      </c>
      <c r="AP51">
        <v>24.15</v>
      </c>
      <c r="AQ51">
        <v>168.76</v>
      </c>
      <c r="AR51">
        <v>0.52</v>
      </c>
      <c r="AS51">
        <v>96.6</v>
      </c>
      <c r="AT51">
        <v>0.88</v>
      </c>
      <c r="AU51">
        <v>24.15</v>
      </c>
      <c r="AV51">
        <v>0</v>
      </c>
      <c r="AW51">
        <v>0</v>
      </c>
      <c r="AX51">
        <v>24.15</v>
      </c>
      <c r="AY51">
        <v>66.84</v>
      </c>
      <c r="AZ51">
        <v>0.68</v>
      </c>
      <c r="BA51">
        <v>193.2</v>
      </c>
      <c r="BB51">
        <v>8.56</v>
      </c>
      <c r="BC51">
        <v>0.48</v>
      </c>
      <c r="BD51">
        <v>0.98</v>
      </c>
      <c r="BE51">
        <v>243.2</v>
      </c>
      <c r="BF51">
        <v>24.15</v>
      </c>
      <c r="BG51">
        <v>0</v>
      </c>
      <c r="BH51">
        <v>10.97</v>
      </c>
      <c r="BI51">
        <v>32.93</v>
      </c>
      <c r="BJ51">
        <v>0</v>
      </c>
      <c r="BK51">
        <v>32.93</v>
      </c>
      <c r="BL51">
        <v>0.97</v>
      </c>
      <c r="BM51">
        <v>32.93</v>
      </c>
      <c r="BN51">
        <v>96.6</v>
      </c>
      <c r="BO51">
        <v>72.45</v>
      </c>
      <c r="BP51">
        <v>0</v>
      </c>
      <c r="BQ51">
        <v>24.15</v>
      </c>
      <c r="BR51">
        <v>0.61</v>
      </c>
      <c r="BS51">
        <v>48.3</v>
      </c>
      <c r="BT51">
        <v>96.6</v>
      </c>
      <c r="BU51">
        <v>64.8</v>
      </c>
      <c r="BV51">
        <v>183.54</v>
      </c>
      <c r="BW51">
        <v>0.35</v>
      </c>
      <c r="BX51">
        <v>38.64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21.78</v>
      </c>
      <c r="CH51">
        <v>0</v>
      </c>
      <c r="CI51">
        <v>0</v>
      </c>
      <c r="CJ51">
        <v>24.15</v>
      </c>
      <c r="CK51">
        <v>0</v>
      </c>
      <c r="CL51">
        <v>0</v>
      </c>
      <c r="CM51">
        <v>0</v>
      </c>
      <c r="CN51">
        <v>12.82</v>
      </c>
    </row>
    <row r="52" spans="1:92">
      <c r="A52" t="s">
        <v>368</v>
      </c>
      <c r="G52" t="s">
        <v>94</v>
      </c>
      <c r="H52" s="73">
        <v>970.88</v>
      </c>
      <c r="I52" s="46">
        <v>267.84999999999997</v>
      </c>
      <c r="J52" s="46">
        <v>824.84999999999991</v>
      </c>
      <c r="K52" s="46">
        <v>131.54</v>
      </c>
      <c r="L52" s="46">
        <v>9.129999999999999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24.15</v>
      </c>
      <c r="X52">
        <v>11.59</v>
      </c>
      <c r="Y52">
        <v>0</v>
      </c>
      <c r="Z52">
        <v>0</v>
      </c>
      <c r="AA52">
        <v>48.3</v>
      </c>
      <c r="AB52">
        <v>0</v>
      </c>
      <c r="AC52">
        <v>1.93</v>
      </c>
      <c r="AD52">
        <v>1.59</v>
      </c>
      <c r="AE52">
        <v>38.64</v>
      </c>
      <c r="AF52">
        <v>67.62</v>
      </c>
      <c r="AG52">
        <v>48.3</v>
      </c>
      <c r="AH52">
        <v>0.88</v>
      </c>
      <c r="AI52">
        <v>96.6</v>
      </c>
      <c r="AJ52">
        <v>1.93</v>
      </c>
      <c r="AK52">
        <v>0</v>
      </c>
      <c r="AL52">
        <v>0</v>
      </c>
      <c r="AM52">
        <v>57.96</v>
      </c>
      <c r="AN52">
        <v>13.52</v>
      </c>
      <c r="AO52">
        <v>121.71</v>
      </c>
      <c r="AP52">
        <v>24.15</v>
      </c>
      <c r="AQ52">
        <v>168.76</v>
      </c>
      <c r="AR52">
        <v>0.52</v>
      </c>
      <c r="AS52">
        <v>96.6</v>
      </c>
      <c r="AT52">
        <v>0.88</v>
      </c>
      <c r="AU52">
        <v>24.15</v>
      </c>
      <c r="AV52">
        <v>0</v>
      </c>
      <c r="AW52">
        <v>0</v>
      </c>
      <c r="AX52">
        <v>24.15</v>
      </c>
      <c r="AY52">
        <v>66.84</v>
      </c>
      <c r="AZ52">
        <v>0.68</v>
      </c>
      <c r="BA52">
        <v>193.2</v>
      </c>
      <c r="BB52">
        <v>5.27</v>
      </c>
      <c r="BC52">
        <v>0.48</v>
      </c>
      <c r="BD52">
        <v>0.98</v>
      </c>
      <c r="BE52">
        <v>243.2</v>
      </c>
      <c r="BF52">
        <v>24.15</v>
      </c>
      <c r="BG52">
        <v>0</v>
      </c>
      <c r="BH52">
        <v>10.97</v>
      </c>
      <c r="BI52">
        <v>32.93</v>
      </c>
      <c r="BJ52">
        <v>0</v>
      </c>
      <c r="BK52">
        <v>32.93</v>
      </c>
      <c r="BL52">
        <v>0.97</v>
      </c>
      <c r="BM52">
        <v>32.93</v>
      </c>
      <c r="BN52">
        <v>96.6</v>
      </c>
      <c r="BO52">
        <v>72.45</v>
      </c>
      <c r="BP52">
        <v>0</v>
      </c>
      <c r="BQ52">
        <v>24.15</v>
      </c>
      <c r="BR52">
        <v>0.61</v>
      </c>
      <c r="BS52">
        <v>48.3</v>
      </c>
      <c r="BT52">
        <v>96.6</v>
      </c>
      <c r="BU52">
        <v>64.8</v>
      </c>
      <c r="BV52">
        <v>183.54</v>
      </c>
      <c r="BW52">
        <v>0.35</v>
      </c>
      <c r="BX52">
        <v>38.64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21.78</v>
      </c>
      <c r="CH52">
        <v>0</v>
      </c>
      <c r="CI52">
        <v>0</v>
      </c>
      <c r="CJ52">
        <v>24.15</v>
      </c>
      <c r="CK52">
        <v>0</v>
      </c>
      <c r="CL52">
        <v>0</v>
      </c>
      <c r="CM52">
        <v>0</v>
      </c>
      <c r="CN52">
        <v>12.82</v>
      </c>
    </row>
    <row r="53" spans="1:92">
      <c r="A53" t="s">
        <v>400</v>
      </c>
      <c r="G53" t="s">
        <v>95</v>
      </c>
      <c r="H53" s="73">
        <v>970.88</v>
      </c>
      <c r="I53" s="46">
        <v>267.84999999999997</v>
      </c>
      <c r="J53" s="46">
        <v>824.84999999999991</v>
      </c>
      <c r="K53" s="46">
        <v>131.54</v>
      </c>
      <c r="L53" s="46">
        <v>6.25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24.15</v>
      </c>
      <c r="X53">
        <v>11.59</v>
      </c>
      <c r="Y53">
        <v>0</v>
      </c>
      <c r="Z53">
        <v>0</v>
      </c>
      <c r="AA53">
        <v>48.3</v>
      </c>
      <c r="AB53">
        <v>0</v>
      </c>
      <c r="AC53">
        <v>1.93</v>
      </c>
      <c r="AD53">
        <v>1.59</v>
      </c>
      <c r="AE53">
        <v>38.64</v>
      </c>
      <c r="AF53">
        <v>67.62</v>
      </c>
      <c r="AG53">
        <v>48.3</v>
      </c>
      <c r="AH53">
        <v>0.88</v>
      </c>
      <c r="AI53">
        <v>96.6</v>
      </c>
      <c r="AJ53">
        <v>1.93</v>
      </c>
      <c r="AK53">
        <v>0</v>
      </c>
      <c r="AL53">
        <v>0</v>
      </c>
      <c r="AM53">
        <v>57.96</v>
      </c>
      <c r="AN53">
        <v>13.52</v>
      </c>
      <c r="AO53">
        <v>121.71</v>
      </c>
      <c r="AP53">
        <v>24.15</v>
      </c>
      <c r="AQ53">
        <v>168.76</v>
      </c>
      <c r="AR53">
        <v>0.52</v>
      </c>
      <c r="AS53">
        <v>96.6</v>
      </c>
      <c r="AT53">
        <v>0.88</v>
      </c>
      <c r="AU53">
        <v>24.15</v>
      </c>
      <c r="AV53">
        <v>0</v>
      </c>
      <c r="AW53">
        <v>0</v>
      </c>
      <c r="AX53">
        <v>24.15</v>
      </c>
      <c r="AY53">
        <v>66.84</v>
      </c>
      <c r="AZ53">
        <v>0.68</v>
      </c>
      <c r="BA53">
        <v>193.2</v>
      </c>
      <c r="BB53">
        <v>2.39</v>
      </c>
      <c r="BC53">
        <v>0.48</v>
      </c>
      <c r="BD53">
        <v>0.98</v>
      </c>
      <c r="BE53">
        <v>243.2</v>
      </c>
      <c r="BF53">
        <v>24.15</v>
      </c>
      <c r="BG53">
        <v>0</v>
      </c>
      <c r="BH53">
        <v>10.97</v>
      </c>
      <c r="BI53">
        <v>32.93</v>
      </c>
      <c r="BJ53">
        <v>0</v>
      </c>
      <c r="BK53">
        <v>32.93</v>
      </c>
      <c r="BL53">
        <v>0.97</v>
      </c>
      <c r="BM53">
        <v>32.93</v>
      </c>
      <c r="BN53">
        <v>96.6</v>
      </c>
      <c r="BO53">
        <v>72.45</v>
      </c>
      <c r="BP53">
        <v>0</v>
      </c>
      <c r="BQ53">
        <v>24.15</v>
      </c>
      <c r="BR53">
        <v>0.61</v>
      </c>
      <c r="BS53">
        <v>48.3</v>
      </c>
      <c r="BT53">
        <v>96.6</v>
      </c>
      <c r="BU53">
        <v>64.8</v>
      </c>
      <c r="BV53">
        <v>183.54</v>
      </c>
      <c r="BW53">
        <v>0.35</v>
      </c>
      <c r="BX53">
        <v>38.64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21.78</v>
      </c>
      <c r="CH53">
        <v>0</v>
      </c>
      <c r="CI53">
        <v>0</v>
      </c>
      <c r="CJ53">
        <v>24.15</v>
      </c>
      <c r="CK53">
        <v>0</v>
      </c>
      <c r="CL53">
        <v>0</v>
      </c>
      <c r="CM53">
        <v>0</v>
      </c>
      <c r="CN53">
        <v>12.82</v>
      </c>
    </row>
    <row r="54" spans="1:92">
      <c r="A54" t="s">
        <v>399</v>
      </c>
      <c r="G54" t="s">
        <v>96</v>
      </c>
      <c r="H54" s="73">
        <v>970.88</v>
      </c>
      <c r="I54" s="46">
        <v>267.84999999999997</v>
      </c>
      <c r="J54" s="46">
        <v>824.84999999999991</v>
      </c>
      <c r="K54" s="46">
        <v>131.54</v>
      </c>
      <c r="L54" s="46">
        <v>6.49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24.15</v>
      </c>
      <c r="X54">
        <v>11.59</v>
      </c>
      <c r="Y54">
        <v>0</v>
      </c>
      <c r="Z54">
        <v>0</v>
      </c>
      <c r="AA54">
        <v>48.3</v>
      </c>
      <c r="AB54">
        <v>0</v>
      </c>
      <c r="AC54">
        <v>1.93</v>
      </c>
      <c r="AD54">
        <v>1.59</v>
      </c>
      <c r="AE54">
        <v>38.64</v>
      </c>
      <c r="AF54">
        <v>67.62</v>
      </c>
      <c r="AG54">
        <v>48.3</v>
      </c>
      <c r="AH54">
        <v>0.88</v>
      </c>
      <c r="AI54">
        <v>96.6</v>
      </c>
      <c r="AJ54">
        <v>1.93</v>
      </c>
      <c r="AK54">
        <v>0</v>
      </c>
      <c r="AL54">
        <v>0</v>
      </c>
      <c r="AM54">
        <v>57.96</v>
      </c>
      <c r="AN54">
        <v>13.52</v>
      </c>
      <c r="AO54">
        <v>121.71</v>
      </c>
      <c r="AP54">
        <v>24.15</v>
      </c>
      <c r="AQ54">
        <v>168.76</v>
      </c>
      <c r="AR54">
        <v>0.52</v>
      </c>
      <c r="AS54">
        <v>96.6</v>
      </c>
      <c r="AT54">
        <v>0.88</v>
      </c>
      <c r="AU54">
        <v>24.15</v>
      </c>
      <c r="AV54">
        <v>0</v>
      </c>
      <c r="AW54">
        <v>0</v>
      </c>
      <c r="AX54">
        <v>24.15</v>
      </c>
      <c r="AY54">
        <v>66.84</v>
      </c>
      <c r="AZ54">
        <v>0.68</v>
      </c>
      <c r="BA54">
        <v>193.2</v>
      </c>
      <c r="BB54">
        <v>2.63</v>
      </c>
      <c r="BC54">
        <v>0.48</v>
      </c>
      <c r="BD54">
        <v>0.98</v>
      </c>
      <c r="BE54">
        <v>243.2</v>
      </c>
      <c r="BF54">
        <v>24.15</v>
      </c>
      <c r="BG54">
        <v>0</v>
      </c>
      <c r="BH54">
        <v>10.97</v>
      </c>
      <c r="BI54">
        <v>32.93</v>
      </c>
      <c r="BJ54">
        <v>0</v>
      </c>
      <c r="BK54">
        <v>32.93</v>
      </c>
      <c r="BL54">
        <v>0.97</v>
      </c>
      <c r="BM54">
        <v>32.93</v>
      </c>
      <c r="BN54">
        <v>96.6</v>
      </c>
      <c r="BO54">
        <v>72.45</v>
      </c>
      <c r="BP54">
        <v>0</v>
      </c>
      <c r="BQ54">
        <v>24.15</v>
      </c>
      <c r="BR54">
        <v>0.61</v>
      </c>
      <c r="BS54">
        <v>48.3</v>
      </c>
      <c r="BT54">
        <v>96.6</v>
      </c>
      <c r="BU54">
        <v>64.8</v>
      </c>
      <c r="BV54">
        <v>183.54</v>
      </c>
      <c r="BW54">
        <v>0.35</v>
      </c>
      <c r="BX54">
        <v>38.64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21.78</v>
      </c>
      <c r="CH54">
        <v>0</v>
      </c>
      <c r="CI54">
        <v>0</v>
      </c>
      <c r="CJ54">
        <v>24.15</v>
      </c>
      <c r="CK54">
        <v>0</v>
      </c>
      <c r="CL54">
        <v>0</v>
      </c>
      <c r="CM54">
        <v>0</v>
      </c>
      <c r="CN54">
        <v>12.82</v>
      </c>
    </row>
    <row r="55" spans="1:92">
      <c r="A55" t="s">
        <v>401</v>
      </c>
      <c r="G55" t="s">
        <v>97</v>
      </c>
      <c r="H55" s="73">
        <v>970.88</v>
      </c>
      <c r="I55" s="46">
        <v>267.84999999999997</v>
      </c>
      <c r="J55" s="46">
        <v>824.66999999999985</v>
      </c>
      <c r="K55" s="46">
        <v>131.54</v>
      </c>
      <c r="L55" s="46">
        <v>4.4799999999999995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24.15</v>
      </c>
      <c r="X55">
        <v>11.59</v>
      </c>
      <c r="Y55">
        <v>0</v>
      </c>
      <c r="Z55">
        <v>0</v>
      </c>
      <c r="AA55">
        <v>48.3</v>
      </c>
      <c r="AB55">
        <v>0</v>
      </c>
      <c r="AC55">
        <v>1.93</v>
      </c>
      <c r="AD55">
        <v>1.59</v>
      </c>
      <c r="AE55">
        <v>38.64</v>
      </c>
      <c r="AF55">
        <v>67.62</v>
      </c>
      <c r="AG55">
        <v>48.3</v>
      </c>
      <c r="AH55">
        <v>0.88</v>
      </c>
      <c r="AI55">
        <v>96.6</v>
      </c>
      <c r="AJ55">
        <v>1.93</v>
      </c>
      <c r="AK55">
        <v>0</v>
      </c>
      <c r="AL55">
        <v>0</v>
      </c>
      <c r="AM55">
        <v>57.96</v>
      </c>
      <c r="AN55">
        <v>13.52</v>
      </c>
      <c r="AO55">
        <v>121.71</v>
      </c>
      <c r="AP55">
        <v>24.15</v>
      </c>
      <c r="AQ55">
        <v>168.76</v>
      </c>
      <c r="AR55">
        <v>0.52</v>
      </c>
      <c r="AS55">
        <v>96.6</v>
      </c>
      <c r="AT55">
        <v>0.88</v>
      </c>
      <c r="AU55">
        <v>24.15</v>
      </c>
      <c r="AV55">
        <v>0</v>
      </c>
      <c r="AW55">
        <v>0</v>
      </c>
      <c r="AX55">
        <v>24.15</v>
      </c>
      <c r="AY55">
        <v>66.84</v>
      </c>
      <c r="AZ55">
        <v>0.68</v>
      </c>
      <c r="BA55">
        <v>193.2</v>
      </c>
      <c r="BB55">
        <v>0.62</v>
      </c>
      <c r="BC55">
        <v>0.48</v>
      </c>
      <c r="BD55">
        <v>0.98</v>
      </c>
      <c r="BE55">
        <v>243.2</v>
      </c>
      <c r="BF55">
        <v>24.15</v>
      </c>
      <c r="BG55">
        <v>0</v>
      </c>
      <c r="BH55">
        <v>10.97</v>
      </c>
      <c r="BI55">
        <v>32.93</v>
      </c>
      <c r="BJ55">
        <v>0</v>
      </c>
      <c r="BK55">
        <v>32.93</v>
      </c>
      <c r="BL55">
        <v>0.97</v>
      </c>
      <c r="BM55">
        <v>32.93</v>
      </c>
      <c r="BN55">
        <v>96.6</v>
      </c>
      <c r="BO55">
        <v>72.45</v>
      </c>
      <c r="BP55">
        <v>0</v>
      </c>
      <c r="BQ55">
        <v>24.15</v>
      </c>
      <c r="BR55">
        <v>0.61</v>
      </c>
      <c r="BS55">
        <v>48.3</v>
      </c>
      <c r="BT55">
        <v>96.6</v>
      </c>
      <c r="BU55">
        <v>64.8</v>
      </c>
      <c r="BV55">
        <v>183.54</v>
      </c>
      <c r="BW55">
        <v>0.35</v>
      </c>
      <c r="BX55">
        <v>38.64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21.78</v>
      </c>
      <c r="CH55">
        <v>0</v>
      </c>
      <c r="CI55">
        <v>0</v>
      </c>
      <c r="CJ55">
        <v>24.15</v>
      </c>
      <c r="CK55">
        <v>0</v>
      </c>
      <c r="CL55">
        <v>0</v>
      </c>
      <c r="CM55">
        <v>0</v>
      </c>
      <c r="CN55">
        <v>12.64</v>
      </c>
    </row>
    <row r="56" spans="1:92">
      <c r="A56" t="s">
        <v>401</v>
      </c>
      <c r="G56" t="s">
        <v>98</v>
      </c>
      <c r="H56" s="73">
        <v>970.88</v>
      </c>
      <c r="I56" s="46">
        <v>267.84999999999997</v>
      </c>
      <c r="J56" s="46">
        <v>824.66999999999985</v>
      </c>
      <c r="K56" s="46">
        <v>131.54</v>
      </c>
      <c r="L56" s="46">
        <v>4.3499999999999996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24.15</v>
      </c>
      <c r="X56">
        <v>11.59</v>
      </c>
      <c r="Y56">
        <v>0</v>
      </c>
      <c r="Z56">
        <v>0</v>
      </c>
      <c r="AA56">
        <v>48.3</v>
      </c>
      <c r="AB56">
        <v>0</v>
      </c>
      <c r="AC56">
        <v>1.93</v>
      </c>
      <c r="AD56">
        <v>1.59</v>
      </c>
      <c r="AE56">
        <v>38.64</v>
      </c>
      <c r="AF56">
        <v>67.62</v>
      </c>
      <c r="AG56">
        <v>48.3</v>
      </c>
      <c r="AH56">
        <v>0.88</v>
      </c>
      <c r="AI56">
        <v>96.6</v>
      </c>
      <c r="AJ56">
        <v>1.93</v>
      </c>
      <c r="AK56">
        <v>0</v>
      </c>
      <c r="AL56">
        <v>0</v>
      </c>
      <c r="AM56">
        <v>57.96</v>
      </c>
      <c r="AN56">
        <v>13.52</v>
      </c>
      <c r="AO56">
        <v>121.71</v>
      </c>
      <c r="AP56">
        <v>24.15</v>
      </c>
      <c r="AQ56">
        <v>168.76</v>
      </c>
      <c r="AR56">
        <v>0.52</v>
      </c>
      <c r="AS56">
        <v>96.6</v>
      </c>
      <c r="AT56">
        <v>0.88</v>
      </c>
      <c r="AU56">
        <v>24.15</v>
      </c>
      <c r="AV56">
        <v>0</v>
      </c>
      <c r="AW56">
        <v>0</v>
      </c>
      <c r="AX56">
        <v>24.15</v>
      </c>
      <c r="AY56">
        <v>66.84</v>
      </c>
      <c r="AZ56">
        <v>0.68</v>
      </c>
      <c r="BA56">
        <v>193.2</v>
      </c>
      <c r="BB56">
        <v>0.49</v>
      </c>
      <c r="BC56">
        <v>0.48</v>
      </c>
      <c r="BD56">
        <v>0.98</v>
      </c>
      <c r="BE56">
        <v>243.2</v>
      </c>
      <c r="BF56">
        <v>24.15</v>
      </c>
      <c r="BG56">
        <v>0</v>
      </c>
      <c r="BH56">
        <v>10.97</v>
      </c>
      <c r="BI56">
        <v>32.93</v>
      </c>
      <c r="BJ56">
        <v>0</v>
      </c>
      <c r="BK56">
        <v>32.93</v>
      </c>
      <c r="BL56">
        <v>0.97</v>
      </c>
      <c r="BM56">
        <v>32.93</v>
      </c>
      <c r="BN56">
        <v>96.6</v>
      </c>
      <c r="BO56">
        <v>72.45</v>
      </c>
      <c r="BP56">
        <v>0</v>
      </c>
      <c r="BQ56">
        <v>24.15</v>
      </c>
      <c r="BR56">
        <v>0.61</v>
      </c>
      <c r="BS56">
        <v>48.3</v>
      </c>
      <c r="BT56">
        <v>96.6</v>
      </c>
      <c r="BU56">
        <v>64.8</v>
      </c>
      <c r="BV56">
        <v>183.54</v>
      </c>
      <c r="BW56">
        <v>0.35</v>
      </c>
      <c r="BX56">
        <v>38.64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21.78</v>
      </c>
      <c r="CH56">
        <v>0</v>
      </c>
      <c r="CI56">
        <v>0</v>
      </c>
      <c r="CJ56">
        <v>24.15</v>
      </c>
      <c r="CK56">
        <v>0</v>
      </c>
      <c r="CL56">
        <v>0</v>
      </c>
      <c r="CM56">
        <v>0</v>
      </c>
      <c r="CN56">
        <v>12.64</v>
      </c>
    </row>
    <row r="57" spans="1:92">
      <c r="G57" t="s">
        <v>99</v>
      </c>
      <c r="H57" s="73">
        <v>970.88</v>
      </c>
      <c r="I57" s="46">
        <v>267.84999999999997</v>
      </c>
      <c r="J57" s="46">
        <v>824.66999999999985</v>
      </c>
      <c r="K57" s="46">
        <v>131.54</v>
      </c>
      <c r="L57" s="46">
        <v>5.07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24.15</v>
      </c>
      <c r="X57">
        <v>11.59</v>
      </c>
      <c r="Y57">
        <v>0</v>
      </c>
      <c r="Z57">
        <v>0</v>
      </c>
      <c r="AA57">
        <v>48.3</v>
      </c>
      <c r="AB57">
        <v>0</v>
      </c>
      <c r="AC57">
        <v>1.93</v>
      </c>
      <c r="AD57">
        <v>1.59</v>
      </c>
      <c r="AE57">
        <v>38.64</v>
      </c>
      <c r="AF57">
        <v>67.62</v>
      </c>
      <c r="AG57">
        <v>48.3</v>
      </c>
      <c r="AH57">
        <v>0.88</v>
      </c>
      <c r="AI57">
        <v>96.6</v>
      </c>
      <c r="AJ57">
        <v>1.93</v>
      </c>
      <c r="AK57">
        <v>0</v>
      </c>
      <c r="AL57">
        <v>0</v>
      </c>
      <c r="AM57">
        <v>57.96</v>
      </c>
      <c r="AN57">
        <v>13.52</v>
      </c>
      <c r="AO57">
        <v>121.71</v>
      </c>
      <c r="AP57">
        <v>24.15</v>
      </c>
      <c r="AQ57">
        <v>168.76</v>
      </c>
      <c r="AR57">
        <v>0.52</v>
      </c>
      <c r="AS57">
        <v>96.6</v>
      </c>
      <c r="AT57">
        <v>0.88</v>
      </c>
      <c r="AU57">
        <v>24.15</v>
      </c>
      <c r="AV57">
        <v>0</v>
      </c>
      <c r="AW57">
        <v>0</v>
      </c>
      <c r="AX57">
        <v>24.15</v>
      </c>
      <c r="AY57">
        <v>66.84</v>
      </c>
      <c r="AZ57">
        <v>0.68</v>
      </c>
      <c r="BA57">
        <v>193.2</v>
      </c>
      <c r="BB57">
        <v>1.21</v>
      </c>
      <c r="BC57">
        <v>0.48</v>
      </c>
      <c r="BD57">
        <v>0.98</v>
      </c>
      <c r="BE57">
        <v>243.2</v>
      </c>
      <c r="BF57">
        <v>24.15</v>
      </c>
      <c r="BG57">
        <v>0</v>
      </c>
      <c r="BH57">
        <v>10.97</v>
      </c>
      <c r="BI57">
        <v>32.93</v>
      </c>
      <c r="BJ57">
        <v>0</v>
      </c>
      <c r="BK57">
        <v>32.93</v>
      </c>
      <c r="BL57">
        <v>0.97</v>
      </c>
      <c r="BM57">
        <v>32.93</v>
      </c>
      <c r="BN57">
        <v>96.6</v>
      </c>
      <c r="BO57">
        <v>72.45</v>
      </c>
      <c r="BP57">
        <v>0</v>
      </c>
      <c r="BQ57">
        <v>24.15</v>
      </c>
      <c r="BR57">
        <v>0.61</v>
      </c>
      <c r="BS57">
        <v>48.3</v>
      </c>
      <c r="BT57">
        <v>96.6</v>
      </c>
      <c r="BU57">
        <v>64.8</v>
      </c>
      <c r="BV57">
        <v>183.54</v>
      </c>
      <c r="BW57">
        <v>0.35</v>
      </c>
      <c r="BX57">
        <v>38.64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21.78</v>
      </c>
      <c r="CH57">
        <v>0</v>
      </c>
      <c r="CI57">
        <v>0</v>
      </c>
      <c r="CJ57">
        <v>24.15</v>
      </c>
      <c r="CK57">
        <v>0</v>
      </c>
      <c r="CL57">
        <v>0</v>
      </c>
      <c r="CM57">
        <v>0</v>
      </c>
      <c r="CN57">
        <v>12.64</v>
      </c>
    </row>
    <row r="58" spans="1:92">
      <c r="G58" t="s">
        <v>100</v>
      </c>
      <c r="H58" s="73">
        <v>970.88</v>
      </c>
      <c r="I58" s="46">
        <v>267.84999999999997</v>
      </c>
      <c r="J58" s="46">
        <v>824.66999999999985</v>
      </c>
      <c r="K58" s="46">
        <v>131.54</v>
      </c>
      <c r="L58" s="46">
        <v>4.88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24.15</v>
      </c>
      <c r="X58">
        <v>11.59</v>
      </c>
      <c r="Y58">
        <v>0</v>
      </c>
      <c r="Z58">
        <v>0</v>
      </c>
      <c r="AA58">
        <v>48.3</v>
      </c>
      <c r="AB58">
        <v>0</v>
      </c>
      <c r="AC58">
        <v>1.93</v>
      </c>
      <c r="AD58">
        <v>1.59</v>
      </c>
      <c r="AE58">
        <v>38.64</v>
      </c>
      <c r="AF58">
        <v>67.62</v>
      </c>
      <c r="AG58">
        <v>48.3</v>
      </c>
      <c r="AH58">
        <v>0.88</v>
      </c>
      <c r="AI58">
        <v>96.6</v>
      </c>
      <c r="AJ58">
        <v>1.93</v>
      </c>
      <c r="AK58">
        <v>0</v>
      </c>
      <c r="AL58">
        <v>0</v>
      </c>
      <c r="AM58">
        <v>57.96</v>
      </c>
      <c r="AN58">
        <v>13.52</v>
      </c>
      <c r="AO58">
        <v>121.71</v>
      </c>
      <c r="AP58">
        <v>24.15</v>
      </c>
      <c r="AQ58">
        <v>168.76</v>
      </c>
      <c r="AR58">
        <v>0.52</v>
      </c>
      <c r="AS58">
        <v>96.6</v>
      </c>
      <c r="AT58">
        <v>0.88</v>
      </c>
      <c r="AU58">
        <v>24.15</v>
      </c>
      <c r="AV58">
        <v>0</v>
      </c>
      <c r="AW58">
        <v>0</v>
      </c>
      <c r="AX58">
        <v>24.15</v>
      </c>
      <c r="AY58">
        <v>66.84</v>
      </c>
      <c r="AZ58">
        <v>0.68</v>
      </c>
      <c r="BA58">
        <v>193.2</v>
      </c>
      <c r="BB58">
        <v>1.02</v>
      </c>
      <c r="BC58">
        <v>0.48</v>
      </c>
      <c r="BD58">
        <v>0.98</v>
      </c>
      <c r="BE58">
        <v>243.2</v>
      </c>
      <c r="BF58">
        <v>24.15</v>
      </c>
      <c r="BG58">
        <v>0</v>
      </c>
      <c r="BH58">
        <v>10.97</v>
      </c>
      <c r="BI58">
        <v>32.93</v>
      </c>
      <c r="BJ58">
        <v>0</v>
      </c>
      <c r="BK58">
        <v>32.93</v>
      </c>
      <c r="BL58">
        <v>0.97</v>
      </c>
      <c r="BM58">
        <v>32.93</v>
      </c>
      <c r="BN58">
        <v>96.6</v>
      </c>
      <c r="BO58">
        <v>72.45</v>
      </c>
      <c r="BP58">
        <v>0</v>
      </c>
      <c r="BQ58">
        <v>24.15</v>
      </c>
      <c r="BR58">
        <v>0.61</v>
      </c>
      <c r="BS58">
        <v>48.3</v>
      </c>
      <c r="BT58">
        <v>96.6</v>
      </c>
      <c r="BU58">
        <v>64.8</v>
      </c>
      <c r="BV58">
        <v>183.54</v>
      </c>
      <c r="BW58">
        <v>0.35</v>
      </c>
      <c r="BX58">
        <v>38.64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21.78</v>
      </c>
      <c r="CH58">
        <v>0</v>
      </c>
      <c r="CI58">
        <v>0</v>
      </c>
      <c r="CJ58">
        <v>24.15</v>
      </c>
      <c r="CK58">
        <v>0</v>
      </c>
      <c r="CL58">
        <v>0</v>
      </c>
      <c r="CM58">
        <v>0</v>
      </c>
      <c r="CN58">
        <v>12.64</v>
      </c>
    </row>
    <row r="59" spans="1:92">
      <c r="G59" t="s">
        <v>101</v>
      </c>
      <c r="H59" s="73">
        <v>778.28</v>
      </c>
      <c r="I59" s="46">
        <v>267.84999999999997</v>
      </c>
      <c r="J59" s="46">
        <v>824.66999999999985</v>
      </c>
      <c r="K59" s="46">
        <v>131.54</v>
      </c>
      <c r="L59" s="46">
        <v>4.3499999999999996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24.15</v>
      </c>
      <c r="X59">
        <v>13.52</v>
      </c>
      <c r="Y59">
        <v>0</v>
      </c>
      <c r="Z59">
        <v>0</v>
      </c>
      <c r="AA59">
        <v>48.3</v>
      </c>
      <c r="AB59">
        <v>0</v>
      </c>
      <c r="AC59">
        <v>1.93</v>
      </c>
      <c r="AD59">
        <v>1.59</v>
      </c>
      <c r="AE59">
        <v>38.64</v>
      </c>
      <c r="AF59">
        <v>67.62</v>
      </c>
      <c r="AG59">
        <v>48.3</v>
      </c>
      <c r="AH59">
        <v>0.88</v>
      </c>
      <c r="AI59">
        <v>96.6</v>
      </c>
      <c r="AJ59">
        <v>1.93</v>
      </c>
      <c r="AK59">
        <v>0</v>
      </c>
      <c r="AL59">
        <v>0</v>
      </c>
      <c r="AM59">
        <v>57.96</v>
      </c>
      <c r="AN59">
        <v>13.52</v>
      </c>
      <c r="AO59">
        <v>121.71</v>
      </c>
      <c r="AP59">
        <v>24.15</v>
      </c>
      <c r="AQ59">
        <v>168.76</v>
      </c>
      <c r="AR59">
        <v>0.52</v>
      </c>
      <c r="AS59">
        <v>96.6</v>
      </c>
      <c r="AT59">
        <v>0.88</v>
      </c>
      <c r="AU59">
        <v>24.15</v>
      </c>
      <c r="AV59">
        <v>0</v>
      </c>
      <c r="AW59">
        <v>0</v>
      </c>
      <c r="AX59">
        <v>24.15</v>
      </c>
      <c r="AY59">
        <v>66.84</v>
      </c>
      <c r="AZ59">
        <v>0.68</v>
      </c>
      <c r="BA59">
        <v>193.2</v>
      </c>
      <c r="BB59">
        <v>0.49</v>
      </c>
      <c r="BC59">
        <v>0.48</v>
      </c>
      <c r="BD59">
        <v>0.98</v>
      </c>
      <c r="BE59">
        <v>48.67</v>
      </c>
      <c r="BF59">
        <v>24.15</v>
      </c>
      <c r="BG59">
        <v>0</v>
      </c>
      <c r="BH59">
        <v>10.97</v>
      </c>
      <c r="BI59">
        <v>32.93</v>
      </c>
      <c r="BJ59">
        <v>0</v>
      </c>
      <c r="BK59">
        <v>32.93</v>
      </c>
      <c r="BL59">
        <v>0.97</v>
      </c>
      <c r="BM59">
        <v>32.93</v>
      </c>
      <c r="BN59">
        <v>96.6</v>
      </c>
      <c r="BO59">
        <v>72.45</v>
      </c>
      <c r="BP59">
        <v>0</v>
      </c>
      <c r="BQ59">
        <v>24.15</v>
      </c>
      <c r="BR59">
        <v>0.61</v>
      </c>
      <c r="BS59">
        <v>48.3</v>
      </c>
      <c r="BT59">
        <v>96.6</v>
      </c>
      <c r="BU59">
        <v>64.8</v>
      </c>
      <c r="BV59">
        <v>183.54</v>
      </c>
      <c r="BW59">
        <v>0.35</v>
      </c>
      <c r="BX59">
        <v>38.64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21.78</v>
      </c>
      <c r="CH59">
        <v>0</v>
      </c>
      <c r="CI59">
        <v>0</v>
      </c>
      <c r="CJ59">
        <v>24.15</v>
      </c>
      <c r="CK59">
        <v>0</v>
      </c>
      <c r="CL59">
        <v>0</v>
      </c>
      <c r="CM59">
        <v>0</v>
      </c>
      <c r="CN59">
        <v>12.64</v>
      </c>
    </row>
    <row r="60" spans="1:92">
      <c r="G60" t="s">
        <v>102</v>
      </c>
      <c r="H60" s="73">
        <v>778.28</v>
      </c>
      <c r="I60" s="46">
        <v>267.84999999999997</v>
      </c>
      <c r="J60" s="46">
        <v>824.66999999999985</v>
      </c>
      <c r="K60" s="46">
        <v>131.54</v>
      </c>
      <c r="L60" s="46">
        <v>4.41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24.15</v>
      </c>
      <c r="X60">
        <v>13.52</v>
      </c>
      <c r="Y60">
        <v>0</v>
      </c>
      <c r="Z60">
        <v>0</v>
      </c>
      <c r="AA60">
        <v>48.3</v>
      </c>
      <c r="AB60">
        <v>0</v>
      </c>
      <c r="AC60">
        <v>1.93</v>
      </c>
      <c r="AD60">
        <v>1.59</v>
      </c>
      <c r="AE60">
        <v>38.64</v>
      </c>
      <c r="AF60">
        <v>67.62</v>
      </c>
      <c r="AG60">
        <v>48.3</v>
      </c>
      <c r="AH60">
        <v>0.88</v>
      </c>
      <c r="AI60">
        <v>96.6</v>
      </c>
      <c r="AJ60">
        <v>1.93</v>
      </c>
      <c r="AK60">
        <v>0</v>
      </c>
      <c r="AL60">
        <v>0</v>
      </c>
      <c r="AM60">
        <v>57.96</v>
      </c>
      <c r="AN60">
        <v>13.52</v>
      </c>
      <c r="AO60">
        <v>121.71</v>
      </c>
      <c r="AP60">
        <v>24.15</v>
      </c>
      <c r="AQ60">
        <v>168.76</v>
      </c>
      <c r="AR60">
        <v>0.52</v>
      </c>
      <c r="AS60">
        <v>96.6</v>
      </c>
      <c r="AT60">
        <v>0.88</v>
      </c>
      <c r="AU60">
        <v>24.15</v>
      </c>
      <c r="AV60">
        <v>0</v>
      </c>
      <c r="AW60">
        <v>0</v>
      </c>
      <c r="AX60">
        <v>24.15</v>
      </c>
      <c r="AY60">
        <v>66.84</v>
      </c>
      <c r="AZ60">
        <v>0.68</v>
      </c>
      <c r="BA60">
        <v>193.2</v>
      </c>
      <c r="BB60">
        <v>0.55000000000000004</v>
      </c>
      <c r="BC60">
        <v>0.48</v>
      </c>
      <c r="BD60">
        <v>0.98</v>
      </c>
      <c r="BE60">
        <v>48.67</v>
      </c>
      <c r="BF60">
        <v>24.15</v>
      </c>
      <c r="BG60">
        <v>0</v>
      </c>
      <c r="BH60">
        <v>10.97</v>
      </c>
      <c r="BI60">
        <v>32.93</v>
      </c>
      <c r="BJ60">
        <v>0</v>
      </c>
      <c r="BK60">
        <v>32.93</v>
      </c>
      <c r="BL60">
        <v>0.97</v>
      </c>
      <c r="BM60">
        <v>32.93</v>
      </c>
      <c r="BN60">
        <v>96.6</v>
      </c>
      <c r="BO60">
        <v>72.45</v>
      </c>
      <c r="BP60">
        <v>0</v>
      </c>
      <c r="BQ60">
        <v>24.15</v>
      </c>
      <c r="BR60">
        <v>0.61</v>
      </c>
      <c r="BS60">
        <v>48.3</v>
      </c>
      <c r="BT60">
        <v>96.6</v>
      </c>
      <c r="BU60">
        <v>64.8</v>
      </c>
      <c r="BV60">
        <v>183.54</v>
      </c>
      <c r="BW60">
        <v>0.35</v>
      </c>
      <c r="BX60">
        <v>38.64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21.78</v>
      </c>
      <c r="CH60">
        <v>0</v>
      </c>
      <c r="CI60">
        <v>0</v>
      </c>
      <c r="CJ60">
        <v>24.15</v>
      </c>
      <c r="CK60">
        <v>0</v>
      </c>
      <c r="CL60">
        <v>0</v>
      </c>
      <c r="CM60">
        <v>0</v>
      </c>
      <c r="CN60">
        <v>12.64</v>
      </c>
    </row>
    <row r="61" spans="1:92">
      <c r="G61" t="s">
        <v>103</v>
      </c>
      <c r="H61" s="73">
        <v>778.28</v>
      </c>
      <c r="I61" s="46">
        <v>267.84999999999997</v>
      </c>
      <c r="J61" s="46">
        <v>824.66999999999985</v>
      </c>
      <c r="K61" s="46">
        <v>131.54</v>
      </c>
      <c r="L61" s="46">
        <v>4.84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24.15</v>
      </c>
      <c r="X61">
        <v>13.52</v>
      </c>
      <c r="Y61">
        <v>0</v>
      </c>
      <c r="Z61">
        <v>0</v>
      </c>
      <c r="AA61">
        <v>48.3</v>
      </c>
      <c r="AB61">
        <v>0</v>
      </c>
      <c r="AC61">
        <v>1.93</v>
      </c>
      <c r="AD61">
        <v>1.59</v>
      </c>
      <c r="AE61">
        <v>38.64</v>
      </c>
      <c r="AF61">
        <v>67.62</v>
      </c>
      <c r="AG61">
        <v>48.3</v>
      </c>
      <c r="AH61">
        <v>0.88</v>
      </c>
      <c r="AI61">
        <v>96.6</v>
      </c>
      <c r="AJ61">
        <v>1.93</v>
      </c>
      <c r="AK61">
        <v>0</v>
      </c>
      <c r="AL61">
        <v>0</v>
      </c>
      <c r="AM61">
        <v>57.96</v>
      </c>
      <c r="AN61">
        <v>13.52</v>
      </c>
      <c r="AO61">
        <v>121.71</v>
      </c>
      <c r="AP61">
        <v>24.15</v>
      </c>
      <c r="AQ61">
        <v>168.76</v>
      </c>
      <c r="AR61">
        <v>0.52</v>
      </c>
      <c r="AS61">
        <v>96.6</v>
      </c>
      <c r="AT61">
        <v>0.88</v>
      </c>
      <c r="AU61">
        <v>24.15</v>
      </c>
      <c r="AV61">
        <v>0</v>
      </c>
      <c r="AW61">
        <v>0</v>
      </c>
      <c r="AX61">
        <v>24.15</v>
      </c>
      <c r="AY61">
        <v>66.84</v>
      </c>
      <c r="AZ61">
        <v>0.68</v>
      </c>
      <c r="BA61">
        <v>193.2</v>
      </c>
      <c r="BB61">
        <v>0.98</v>
      </c>
      <c r="BC61">
        <v>0.48</v>
      </c>
      <c r="BD61">
        <v>0.98</v>
      </c>
      <c r="BE61">
        <v>48.67</v>
      </c>
      <c r="BF61">
        <v>24.15</v>
      </c>
      <c r="BG61">
        <v>0</v>
      </c>
      <c r="BH61">
        <v>10.97</v>
      </c>
      <c r="BI61">
        <v>32.93</v>
      </c>
      <c r="BJ61">
        <v>0</v>
      </c>
      <c r="BK61">
        <v>32.93</v>
      </c>
      <c r="BL61">
        <v>0.97</v>
      </c>
      <c r="BM61">
        <v>32.93</v>
      </c>
      <c r="BN61">
        <v>96.6</v>
      </c>
      <c r="BO61">
        <v>72.45</v>
      </c>
      <c r="BP61">
        <v>0</v>
      </c>
      <c r="BQ61">
        <v>24.15</v>
      </c>
      <c r="BR61">
        <v>0.61</v>
      </c>
      <c r="BS61">
        <v>48.3</v>
      </c>
      <c r="BT61">
        <v>96.6</v>
      </c>
      <c r="BU61">
        <v>64.8</v>
      </c>
      <c r="BV61">
        <v>183.54</v>
      </c>
      <c r="BW61">
        <v>0.35</v>
      </c>
      <c r="BX61">
        <v>38.64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21.78</v>
      </c>
      <c r="CH61">
        <v>0</v>
      </c>
      <c r="CI61">
        <v>0</v>
      </c>
      <c r="CJ61">
        <v>24.15</v>
      </c>
      <c r="CK61">
        <v>0</v>
      </c>
      <c r="CL61">
        <v>0</v>
      </c>
      <c r="CM61">
        <v>0</v>
      </c>
      <c r="CN61">
        <v>12.64</v>
      </c>
    </row>
    <row r="62" spans="1:92">
      <c r="G62" t="s">
        <v>104</v>
      </c>
      <c r="H62" s="73">
        <v>778.28</v>
      </c>
      <c r="I62" s="46">
        <v>267.84999999999997</v>
      </c>
      <c r="J62" s="46">
        <v>824.66999999999985</v>
      </c>
      <c r="K62" s="46">
        <v>131.54</v>
      </c>
      <c r="L62" s="46">
        <v>5.3599999999999994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24.15</v>
      </c>
      <c r="X62">
        <v>13.52</v>
      </c>
      <c r="Y62">
        <v>0</v>
      </c>
      <c r="Z62">
        <v>0</v>
      </c>
      <c r="AA62">
        <v>48.3</v>
      </c>
      <c r="AB62">
        <v>0</v>
      </c>
      <c r="AC62">
        <v>1.93</v>
      </c>
      <c r="AD62">
        <v>1.59</v>
      </c>
      <c r="AE62">
        <v>38.64</v>
      </c>
      <c r="AF62">
        <v>67.62</v>
      </c>
      <c r="AG62">
        <v>48.3</v>
      </c>
      <c r="AH62">
        <v>0.88</v>
      </c>
      <c r="AI62">
        <v>96.6</v>
      </c>
      <c r="AJ62">
        <v>1.93</v>
      </c>
      <c r="AK62">
        <v>0</v>
      </c>
      <c r="AL62">
        <v>0</v>
      </c>
      <c r="AM62">
        <v>57.96</v>
      </c>
      <c r="AN62">
        <v>13.52</v>
      </c>
      <c r="AO62">
        <v>121.71</v>
      </c>
      <c r="AP62">
        <v>24.15</v>
      </c>
      <c r="AQ62">
        <v>168.76</v>
      </c>
      <c r="AR62">
        <v>0.52</v>
      </c>
      <c r="AS62">
        <v>96.6</v>
      </c>
      <c r="AT62">
        <v>0.88</v>
      </c>
      <c r="AU62">
        <v>24.15</v>
      </c>
      <c r="AV62">
        <v>0</v>
      </c>
      <c r="AW62">
        <v>0</v>
      </c>
      <c r="AX62">
        <v>24.15</v>
      </c>
      <c r="AY62">
        <v>66.84</v>
      </c>
      <c r="AZ62">
        <v>0.68</v>
      </c>
      <c r="BA62">
        <v>193.2</v>
      </c>
      <c r="BB62">
        <v>1.5</v>
      </c>
      <c r="BC62">
        <v>0.48</v>
      </c>
      <c r="BD62">
        <v>0.98</v>
      </c>
      <c r="BE62">
        <v>48.67</v>
      </c>
      <c r="BF62">
        <v>24.15</v>
      </c>
      <c r="BG62">
        <v>0</v>
      </c>
      <c r="BH62">
        <v>10.97</v>
      </c>
      <c r="BI62">
        <v>32.93</v>
      </c>
      <c r="BJ62">
        <v>0</v>
      </c>
      <c r="BK62">
        <v>32.93</v>
      </c>
      <c r="BL62">
        <v>0.97</v>
      </c>
      <c r="BM62">
        <v>32.93</v>
      </c>
      <c r="BN62">
        <v>96.6</v>
      </c>
      <c r="BO62">
        <v>72.45</v>
      </c>
      <c r="BP62">
        <v>0</v>
      </c>
      <c r="BQ62">
        <v>24.15</v>
      </c>
      <c r="BR62">
        <v>0.61</v>
      </c>
      <c r="BS62">
        <v>48.3</v>
      </c>
      <c r="BT62">
        <v>96.6</v>
      </c>
      <c r="BU62">
        <v>64.8</v>
      </c>
      <c r="BV62">
        <v>183.54</v>
      </c>
      <c r="BW62">
        <v>0.35</v>
      </c>
      <c r="BX62">
        <v>38.64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21.78</v>
      </c>
      <c r="CH62">
        <v>0</v>
      </c>
      <c r="CI62">
        <v>0</v>
      </c>
      <c r="CJ62">
        <v>24.15</v>
      </c>
      <c r="CK62">
        <v>0</v>
      </c>
      <c r="CL62">
        <v>0</v>
      </c>
      <c r="CM62">
        <v>0</v>
      </c>
      <c r="CN62">
        <v>12.64</v>
      </c>
    </row>
    <row r="63" spans="1:92">
      <c r="G63" t="s">
        <v>105</v>
      </c>
      <c r="H63" s="73">
        <v>778.28</v>
      </c>
      <c r="I63" s="46">
        <v>267.84999999999997</v>
      </c>
      <c r="J63" s="46">
        <v>824.84999999999991</v>
      </c>
      <c r="K63" s="46">
        <v>131.54</v>
      </c>
      <c r="L63" s="46">
        <v>5.64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24.15</v>
      </c>
      <c r="X63">
        <v>13.52</v>
      </c>
      <c r="Y63">
        <v>0</v>
      </c>
      <c r="Z63">
        <v>0</v>
      </c>
      <c r="AA63">
        <v>48.3</v>
      </c>
      <c r="AB63">
        <v>0</v>
      </c>
      <c r="AC63">
        <v>1.93</v>
      </c>
      <c r="AD63">
        <v>1.59</v>
      </c>
      <c r="AE63">
        <v>38.64</v>
      </c>
      <c r="AF63">
        <v>67.62</v>
      </c>
      <c r="AG63">
        <v>48.3</v>
      </c>
      <c r="AH63">
        <v>0.88</v>
      </c>
      <c r="AI63">
        <v>96.6</v>
      </c>
      <c r="AJ63">
        <v>1.93</v>
      </c>
      <c r="AK63">
        <v>0</v>
      </c>
      <c r="AL63">
        <v>0</v>
      </c>
      <c r="AM63">
        <v>57.96</v>
      </c>
      <c r="AN63">
        <v>13.52</v>
      </c>
      <c r="AO63">
        <v>121.71</v>
      </c>
      <c r="AP63">
        <v>24.15</v>
      </c>
      <c r="AQ63">
        <v>168.76</v>
      </c>
      <c r="AR63">
        <v>0.52</v>
      </c>
      <c r="AS63">
        <v>96.6</v>
      </c>
      <c r="AT63">
        <v>0.88</v>
      </c>
      <c r="AU63">
        <v>24.15</v>
      </c>
      <c r="AV63">
        <v>0</v>
      </c>
      <c r="AW63">
        <v>0</v>
      </c>
      <c r="AX63">
        <v>24.15</v>
      </c>
      <c r="AY63">
        <v>66.84</v>
      </c>
      <c r="AZ63">
        <v>0.68</v>
      </c>
      <c r="BA63">
        <v>193.2</v>
      </c>
      <c r="BB63">
        <v>1.78</v>
      </c>
      <c r="BC63">
        <v>0.48</v>
      </c>
      <c r="BD63">
        <v>0.98</v>
      </c>
      <c r="BE63">
        <v>48.67</v>
      </c>
      <c r="BF63">
        <v>24.15</v>
      </c>
      <c r="BG63">
        <v>0</v>
      </c>
      <c r="BH63">
        <v>10.97</v>
      </c>
      <c r="BI63">
        <v>32.93</v>
      </c>
      <c r="BJ63">
        <v>0</v>
      </c>
      <c r="BK63">
        <v>32.93</v>
      </c>
      <c r="BL63">
        <v>0.97</v>
      </c>
      <c r="BM63">
        <v>32.93</v>
      </c>
      <c r="BN63">
        <v>96.6</v>
      </c>
      <c r="BO63">
        <v>72.45</v>
      </c>
      <c r="BP63">
        <v>0</v>
      </c>
      <c r="BQ63">
        <v>24.15</v>
      </c>
      <c r="BR63">
        <v>0.61</v>
      </c>
      <c r="BS63">
        <v>48.3</v>
      </c>
      <c r="BT63">
        <v>96.6</v>
      </c>
      <c r="BU63">
        <v>64.8</v>
      </c>
      <c r="BV63">
        <v>183.54</v>
      </c>
      <c r="BW63">
        <v>0.35</v>
      </c>
      <c r="BX63">
        <v>38.64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21.78</v>
      </c>
      <c r="CH63">
        <v>0</v>
      </c>
      <c r="CI63">
        <v>0</v>
      </c>
      <c r="CJ63">
        <v>24.15</v>
      </c>
      <c r="CK63">
        <v>0</v>
      </c>
      <c r="CL63">
        <v>0</v>
      </c>
      <c r="CM63">
        <v>0</v>
      </c>
      <c r="CN63">
        <v>12.82</v>
      </c>
    </row>
    <row r="64" spans="1:92">
      <c r="G64" t="s">
        <v>106</v>
      </c>
      <c r="H64" s="73">
        <v>778.28</v>
      </c>
      <c r="I64" s="46">
        <v>267.84999999999997</v>
      </c>
      <c r="J64" s="46">
        <v>824.84999999999991</v>
      </c>
      <c r="K64" s="46">
        <v>131.54</v>
      </c>
      <c r="L64" s="46">
        <v>5.76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24.15</v>
      </c>
      <c r="X64">
        <v>13.52</v>
      </c>
      <c r="Y64">
        <v>0</v>
      </c>
      <c r="Z64">
        <v>0</v>
      </c>
      <c r="AA64">
        <v>48.3</v>
      </c>
      <c r="AB64">
        <v>0</v>
      </c>
      <c r="AC64">
        <v>1.93</v>
      </c>
      <c r="AD64">
        <v>1.59</v>
      </c>
      <c r="AE64">
        <v>38.64</v>
      </c>
      <c r="AF64">
        <v>67.62</v>
      </c>
      <c r="AG64">
        <v>48.3</v>
      </c>
      <c r="AH64">
        <v>0.88</v>
      </c>
      <c r="AI64">
        <v>96.6</v>
      </c>
      <c r="AJ64">
        <v>1.93</v>
      </c>
      <c r="AK64">
        <v>0</v>
      </c>
      <c r="AL64">
        <v>0</v>
      </c>
      <c r="AM64">
        <v>57.96</v>
      </c>
      <c r="AN64">
        <v>13.52</v>
      </c>
      <c r="AO64">
        <v>121.71</v>
      </c>
      <c r="AP64">
        <v>24.15</v>
      </c>
      <c r="AQ64">
        <v>168.76</v>
      </c>
      <c r="AR64">
        <v>0.52</v>
      </c>
      <c r="AS64">
        <v>96.6</v>
      </c>
      <c r="AT64">
        <v>0.88</v>
      </c>
      <c r="AU64">
        <v>24.15</v>
      </c>
      <c r="AV64">
        <v>0</v>
      </c>
      <c r="AW64">
        <v>0</v>
      </c>
      <c r="AX64">
        <v>24.15</v>
      </c>
      <c r="AY64">
        <v>66.84</v>
      </c>
      <c r="AZ64">
        <v>0.68</v>
      </c>
      <c r="BA64">
        <v>193.2</v>
      </c>
      <c r="BB64">
        <v>1.9</v>
      </c>
      <c r="BC64">
        <v>0.48</v>
      </c>
      <c r="BD64">
        <v>0.98</v>
      </c>
      <c r="BE64">
        <v>48.67</v>
      </c>
      <c r="BF64">
        <v>24.15</v>
      </c>
      <c r="BG64">
        <v>0</v>
      </c>
      <c r="BH64">
        <v>10.97</v>
      </c>
      <c r="BI64">
        <v>32.93</v>
      </c>
      <c r="BJ64">
        <v>0</v>
      </c>
      <c r="BK64">
        <v>32.93</v>
      </c>
      <c r="BL64">
        <v>0.97</v>
      </c>
      <c r="BM64">
        <v>32.93</v>
      </c>
      <c r="BN64">
        <v>96.6</v>
      </c>
      <c r="BO64">
        <v>72.45</v>
      </c>
      <c r="BP64">
        <v>0</v>
      </c>
      <c r="BQ64">
        <v>24.15</v>
      </c>
      <c r="BR64">
        <v>0.61</v>
      </c>
      <c r="BS64">
        <v>48.3</v>
      </c>
      <c r="BT64">
        <v>96.6</v>
      </c>
      <c r="BU64">
        <v>64.8</v>
      </c>
      <c r="BV64">
        <v>183.54</v>
      </c>
      <c r="BW64">
        <v>0.35</v>
      </c>
      <c r="BX64">
        <v>38.64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21.78</v>
      </c>
      <c r="CH64">
        <v>0</v>
      </c>
      <c r="CI64">
        <v>0</v>
      </c>
      <c r="CJ64">
        <v>24.15</v>
      </c>
      <c r="CK64">
        <v>0</v>
      </c>
      <c r="CL64">
        <v>0</v>
      </c>
      <c r="CM64">
        <v>0</v>
      </c>
      <c r="CN64">
        <v>12.82</v>
      </c>
    </row>
    <row r="65" spans="7:92">
      <c r="G65" t="s">
        <v>107</v>
      </c>
      <c r="H65" s="73">
        <v>778.28</v>
      </c>
      <c r="I65" s="46">
        <v>267.84999999999997</v>
      </c>
      <c r="J65" s="46">
        <v>824.84999999999991</v>
      </c>
      <c r="K65" s="46">
        <v>131.54</v>
      </c>
      <c r="L65" s="46">
        <v>5.64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24.15</v>
      </c>
      <c r="X65">
        <v>13.52</v>
      </c>
      <c r="Y65">
        <v>0</v>
      </c>
      <c r="Z65">
        <v>0</v>
      </c>
      <c r="AA65">
        <v>48.3</v>
      </c>
      <c r="AB65">
        <v>0</v>
      </c>
      <c r="AC65">
        <v>1.93</v>
      </c>
      <c r="AD65">
        <v>1.59</v>
      </c>
      <c r="AE65">
        <v>38.64</v>
      </c>
      <c r="AF65">
        <v>67.62</v>
      </c>
      <c r="AG65">
        <v>48.3</v>
      </c>
      <c r="AH65">
        <v>0.88</v>
      </c>
      <c r="AI65">
        <v>96.6</v>
      </c>
      <c r="AJ65">
        <v>1.93</v>
      </c>
      <c r="AK65">
        <v>0</v>
      </c>
      <c r="AL65">
        <v>0</v>
      </c>
      <c r="AM65">
        <v>57.96</v>
      </c>
      <c r="AN65">
        <v>13.52</v>
      </c>
      <c r="AO65">
        <v>121.71</v>
      </c>
      <c r="AP65">
        <v>24.15</v>
      </c>
      <c r="AQ65">
        <v>168.76</v>
      </c>
      <c r="AR65">
        <v>0.52</v>
      </c>
      <c r="AS65">
        <v>96.6</v>
      </c>
      <c r="AT65">
        <v>0.88</v>
      </c>
      <c r="AU65">
        <v>24.15</v>
      </c>
      <c r="AV65">
        <v>0</v>
      </c>
      <c r="AW65">
        <v>0</v>
      </c>
      <c r="AX65">
        <v>24.15</v>
      </c>
      <c r="AY65">
        <v>66.84</v>
      </c>
      <c r="AZ65">
        <v>0.68</v>
      </c>
      <c r="BA65">
        <v>193.2</v>
      </c>
      <c r="BB65">
        <v>1.78</v>
      </c>
      <c r="BC65">
        <v>0.48</v>
      </c>
      <c r="BD65">
        <v>0.98</v>
      </c>
      <c r="BE65">
        <v>48.67</v>
      </c>
      <c r="BF65">
        <v>24.15</v>
      </c>
      <c r="BG65">
        <v>0</v>
      </c>
      <c r="BH65">
        <v>10.97</v>
      </c>
      <c r="BI65">
        <v>32.93</v>
      </c>
      <c r="BJ65">
        <v>0</v>
      </c>
      <c r="BK65">
        <v>32.93</v>
      </c>
      <c r="BL65">
        <v>0.97</v>
      </c>
      <c r="BM65">
        <v>32.93</v>
      </c>
      <c r="BN65">
        <v>96.6</v>
      </c>
      <c r="BO65">
        <v>72.45</v>
      </c>
      <c r="BP65">
        <v>0</v>
      </c>
      <c r="BQ65">
        <v>24.15</v>
      </c>
      <c r="BR65">
        <v>0.61</v>
      </c>
      <c r="BS65">
        <v>48.3</v>
      </c>
      <c r="BT65">
        <v>96.6</v>
      </c>
      <c r="BU65">
        <v>64.8</v>
      </c>
      <c r="BV65">
        <v>183.54</v>
      </c>
      <c r="BW65">
        <v>0.35</v>
      </c>
      <c r="BX65">
        <v>38.64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21.78</v>
      </c>
      <c r="CH65">
        <v>0</v>
      </c>
      <c r="CI65">
        <v>0</v>
      </c>
      <c r="CJ65">
        <v>24.15</v>
      </c>
      <c r="CK65">
        <v>0</v>
      </c>
      <c r="CL65">
        <v>0</v>
      </c>
      <c r="CM65">
        <v>0</v>
      </c>
      <c r="CN65">
        <v>12.82</v>
      </c>
    </row>
    <row r="66" spans="7:92">
      <c r="G66" t="s">
        <v>108</v>
      </c>
      <c r="H66" s="73">
        <v>778.28</v>
      </c>
      <c r="I66" s="46">
        <v>267.84999999999997</v>
      </c>
      <c r="J66" s="46">
        <v>824.84999999999991</v>
      </c>
      <c r="K66" s="46">
        <v>131.54</v>
      </c>
      <c r="L66" s="46">
        <v>6.02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24.15</v>
      </c>
      <c r="X66">
        <v>13.52</v>
      </c>
      <c r="Y66">
        <v>0</v>
      </c>
      <c r="Z66">
        <v>0</v>
      </c>
      <c r="AA66">
        <v>48.3</v>
      </c>
      <c r="AB66">
        <v>0</v>
      </c>
      <c r="AC66">
        <v>1.93</v>
      </c>
      <c r="AD66">
        <v>1.59</v>
      </c>
      <c r="AE66">
        <v>38.64</v>
      </c>
      <c r="AF66">
        <v>67.62</v>
      </c>
      <c r="AG66">
        <v>48.3</v>
      </c>
      <c r="AH66">
        <v>0.88</v>
      </c>
      <c r="AI66">
        <v>96.6</v>
      </c>
      <c r="AJ66">
        <v>1.93</v>
      </c>
      <c r="AK66">
        <v>0</v>
      </c>
      <c r="AL66">
        <v>0</v>
      </c>
      <c r="AM66">
        <v>57.96</v>
      </c>
      <c r="AN66">
        <v>13.52</v>
      </c>
      <c r="AO66">
        <v>121.71</v>
      </c>
      <c r="AP66">
        <v>24.15</v>
      </c>
      <c r="AQ66">
        <v>168.76</v>
      </c>
      <c r="AR66">
        <v>0.52</v>
      </c>
      <c r="AS66">
        <v>96.6</v>
      </c>
      <c r="AT66">
        <v>0.88</v>
      </c>
      <c r="AU66">
        <v>24.15</v>
      </c>
      <c r="AV66">
        <v>0</v>
      </c>
      <c r="AW66">
        <v>0</v>
      </c>
      <c r="AX66">
        <v>24.15</v>
      </c>
      <c r="AY66">
        <v>66.84</v>
      </c>
      <c r="AZ66">
        <v>0.68</v>
      </c>
      <c r="BA66">
        <v>193.2</v>
      </c>
      <c r="BB66">
        <v>2.16</v>
      </c>
      <c r="BC66">
        <v>0.48</v>
      </c>
      <c r="BD66">
        <v>0.98</v>
      </c>
      <c r="BE66">
        <v>48.67</v>
      </c>
      <c r="BF66">
        <v>24.15</v>
      </c>
      <c r="BG66">
        <v>0</v>
      </c>
      <c r="BH66">
        <v>10.97</v>
      </c>
      <c r="BI66">
        <v>32.93</v>
      </c>
      <c r="BJ66">
        <v>0</v>
      </c>
      <c r="BK66">
        <v>32.93</v>
      </c>
      <c r="BL66">
        <v>0.97</v>
      </c>
      <c r="BM66">
        <v>32.93</v>
      </c>
      <c r="BN66">
        <v>96.6</v>
      </c>
      <c r="BO66">
        <v>72.45</v>
      </c>
      <c r="BP66">
        <v>0</v>
      </c>
      <c r="BQ66">
        <v>24.15</v>
      </c>
      <c r="BR66">
        <v>0.61</v>
      </c>
      <c r="BS66">
        <v>48.3</v>
      </c>
      <c r="BT66">
        <v>96.6</v>
      </c>
      <c r="BU66">
        <v>64.8</v>
      </c>
      <c r="BV66">
        <v>183.54</v>
      </c>
      <c r="BW66">
        <v>0.35</v>
      </c>
      <c r="BX66">
        <v>38.64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21.78</v>
      </c>
      <c r="CH66">
        <v>0</v>
      </c>
      <c r="CI66">
        <v>0</v>
      </c>
      <c r="CJ66">
        <v>24.15</v>
      </c>
      <c r="CK66">
        <v>0</v>
      </c>
      <c r="CL66">
        <v>0</v>
      </c>
      <c r="CM66">
        <v>0</v>
      </c>
      <c r="CN66">
        <v>12.82</v>
      </c>
    </row>
    <row r="67" spans="7:92">
      <c r="G67" t="s">
        <v>109</v>
      </c>
      <c r="H67" s="73">
        <v>777.17</v>
      </c>
      <c r="I67" s="46">
        <v>267.84999999999997</v>
      </c>
      <c r="J67" s="46">
        <v>825.21999999999991</v>
      </c>
      <c r="K67" s="46">
        <v>131.54</v>
      </c>
      <c r="L67" s="46">
        <v>7.09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24.15</v>
      </c>
      <c r="X67">
        <v>12.56</v>
      </c>
      <c r="Y67">
        <v>0</v>
      </c>
      <c r="Z67">
        <v>0</v>
      </c>
      <c r="AA67">
        <v>48.3</v>
      </c>
      <c r="AB67">
        <v>0</v>
      </c>
      <c r="AC67">
        <v>1.93</v>
      </c>
      <c r="AD67">
        <v>1.59</v>
      </c>
      <c r="AE67">
        <v>0</v>
      </c>
      <c r="AF67">
        <v>67.62</v>
      </c>
      <c r="AG67">
        <v>0</v>
      </c>
      <c r="AH67">
        <v>0.88</v>
      </c>
      <c r="AI67">
        <v>96.6</v>
      </c>
      <c r="AJ67">
        <v>1.93</v>
      </c>
      <c r="AK67">
        <v>0</v>
      </c>
      <c r="AL67">
        <v>0</v>
      </c>
      <c r="AM67">
        <v>57.96</v>
      </c>
      <c r="AN67">
        <v>13.52</v>
      </c>
      <c r="AO67">
        <v>121.71</v>
      </c>
      <c r="AP67">
        <v>0</v>
      </c>
      <c r="AQ67">
        <v>168.76</v>
      </c>
      <c r="AR67">
        <v>0.52</v>
      </c>
      <c r="AS67">
        <v>96.6</v>
      </c>
      <c r="AT67">
        <v>0.88</v>
      </c>
      <c r="AU67">
        <v>24.15</v>
      </c>
      <c r="AV67">
        <v>0</v>
      </c>
      <c r="AW67">
        <v>0</v>
      </c>
      <c r="AX67">
        <v>24.15</v>
      </c>
      <c r="AY67">
        <v>66.84</v>
      </c>
      <c r="AZ67">
        <v>0.68</v>
      </c>
      <c r="BA67">
        <v>193.2</v>
      </c>
      <c r="BB67">
        <v>3.23</v>
      </c>
      <c r="BC67">
        <v>0.48</v>
      </c>
      <c r="BD67">
        <v>0.98</v>
      </c>
      <c r="BE67">
        <v>48.67</v>
      </c>
      <c r="BF67">
        <v>24.15</v>
      </c>
      <c r="BG67">
        <v>0</v>
      </c>
      <c r="BH67">
        <v>10.97</v>
      </c>
      <c r="BI67">
        <v>32.93</v>
      </c>
      <c r="BJ67">
        <v>0</v>
      </c>
      <c r="BK67">
        <v>32.93</v>
      </c>
      <c r="BL67">
        <v>0.82</v>
      </c>
      <c r="BM67">
        <v>32.93</v>
      </c>
      <c r="BN67">
        <v>96.6</v>
      </c>
      <c r="BO67">
        <v>72.45</v>
      </c>
      <c r="BP67">
        <v>0</v>
      </c>
      <c r="BQ67">
        <v>24.15</v>
      </c>
      <c r="BR67">
        <v>0.61</v>
      </c>
      <c r="BS67">
        <v>0</v>
      </c>
      <c r="BT67">
        <v>96.6</v>
      </c>
      <c r="BU67">
        <v>64.8</v>
      </c>
      <c r="BV67">
        <v>183.54</v>
      </c>
      <c r="BW67">
        <v>0.35</v>
      </c>
      <c r="BX67">
        <v>38.64</v>
      </c>
      <c r="BY67">
        <v>0</v>
      </c>
      <c r="BZ67">
        <v>0</v>
      </c>
      <c r="CA67">
        <v>0</v>
      </c>
      <c r="CB67">
        <v>38.64</v>
      </c>
      <c r="CC67">
        <v>0</v>
      </c>
      <c r="CD67">
        <v>48.3</v>
      </c>
      <c r="CE67">
        <v>48.3</v>
      </c>
      <c r="CF67">
        <v>0</v>
      </c>
      <c r="CG67">
        <v>21.78</v>
      </c>
      <c r="CH67">
        <v>24.15</v>
      </c>
      <c r="CI67">
        <v>0</v>
      </c>
      <c r="CJ67">
        <v>24.15</v>
      </c>
      <c r="CK67">
        <v>0</v>
      </c>
      <c r="CL67">
        <v>0</v>
      </c>
      <c r="CM67">
        <v>0</v>
      </c>
      <c r="CN67">
        <v>13.19</v>
      </c>
    </row>
    <row r="68" spans="7:92">
      <c r="G68" t="s">
        <v>110</v>
      </c>
      <c r="H68" s="73">
        <v>777.17</v>
      </c>
      <c r="I68" s="46">
        <v>267.84999999999997</v>
      </c>
      <c r="J68" s="46">
        <v>825.21999999999991</v>
      </c>
      <c r="K68" s="46">
        <v>131.54</v>
      </c>
      <c r="L68" s="46">
        <v>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24.15</v>
      </c>
      <c r="X68">
        <v>12.56</v>
      </c>
      <c r="Y68">
        <v>0</v>
      </c>
      <c r="Z68">
        <v>0</v>
      </c>
      <c r="AA68">
        <v>48.3</v>
      </c>
      <c r="AB68">
        <v>0</v>
      </c>
      <c r="AC68">
        <v>1.93</v>
      </c>
      <c r="AD68">
        <v>1.59</v>
      </c>
      <c r="AE68">
        <v>0</v>
      </c>
      <c r="AF68">
        <v>67.62</v>
      </c>
      <c r="AG68">
        <v>0</v>
      </c>
      <c r="AH68">
        <v>0.88</v>
      </c>
      <c r="AI68">
        <v>96.6</v>
      </c>
      <c r="AJ68">
        <v>1.93</v>
      </c>
      <c r="AK68">
        <v>0</v>
      </c>
      <c r="AL68">
        <v>0</v>
      </c>
      <c r="AM68">
        <v>57.96</v>
      </c>
      <c r="AN68">
        <v>13.52</v>
      </c>
      <c r="AO68">
        <v>121.71</v>
      </c>
      <c r="AP68">
        <v>0</v>
      </c>
      <c r="AQ68">
        <v>168.76</v>
      </c>
      <c r="AR68">
        <v>0.52</v>
      </c>
      <c r="AS68">
        <v>96.6</v>
      </c>
      <c r="AT68">
        <v>0.88</v>
      </c>
      <c r="AU68">
        <v>24.15</v>
      </c>
      <c r="AV68">
        <v>0</v>
      </c>
      <c r="AW68">
        <v>0</v>
      </c>
      <c r="AX68">
        <v>24.15</v>
      </c>
      <c r="AY68">
        <v>66.84</v>
      </c>
      <c r="AZ68">
        <v>0.68</v>
      </c>
      <c r="BA68">
        <v>193.2</v>
      </c>
      <c r="BB68">
        <v>3.14</v>
      </c>
      <c r="BC68">
        <v>0.48</v>
      </c>
      <c r="BD68">
        <v>0.98</v>
      </c>
      <c r="BE68">
        <v>48.67</v>
      </c>
      <c r="BF68">
        <v>24.15</v>
      </c>
      <c r="BG68">
        <v>0</v>
      </c>
      <c r="BH68">
        <v>10.97</v>
      </c>
      <c r="BI68">
        <v>32.93</v>
      </c>
      <c r="BJ68">
        <v>0</v>
      </c>
      <c r="BK68">
        <v>32.93</v>
      </c>
      <c r="BL68">
        <v>0.82</v>
      </c>
      <c r="BM68">
        <v>32.93</v>
      </c>
      <c r="BN68">
        <v>96.6</v>
      </c>
      <c r="BO68">
        <v>72.45</v>
      </c>
      <c r="BP68">
        <v>0</v>
      </c>
      <c r="BQ68">
        <v>24.15</v>
      </c>
      <c r="BR68">
        <v>0.61</v>
      </c>
      <c r="BS68">
        <v>0</v>
      </c>
      <c r="BT68">
        <v>96.6</v>
      </c>
      <c r="BU68">
        <v>64.8</v>
      </c>
      <c r="BV68">
        <v>183.54</v>
      </c>
      <c r="BW68">
        <v>0.35</v>
      </c>
      <c r="BX68">
        <v>38.64</v>
      </c>
      <c r="BY68">
        <v>0</v>
      </c>
      <c r="BZ68">
        <v>0</v>
      </c>
      <c r="CA68">
        <v>0</v>
      </c>
      <c r="CB68">
        <v>38.64</v>
      </c>
      <c r="CC68">
        <v>0</v>
      </c>
      <c r="CD68">
        <v>48.3</v>
      </c>
      <c r="CE68">
        <v>48.3</v>
      </c>
      <c r="CF68">
        <v>0</v>
      </c>
      <c r="CG68">
        <v>21.78</v>
      </c>
      <c r="CH68">
        <v>24.15</v>
      </c>
      <c r="CI68">
        <v>0</v>
      </c>
      <c r="CJ68">
        <v>24.15</v>
      </c>
      <c r="CK68">
        <v>0</v>
      </c>
      <c r="CL68">
        <v>0</v>
      </c>
      <c r="CM68">
        <v>0</v>
      </c>
      <c r="CN68">
        <v>13.19</v>
      </c>
    </row>
    <row r="69" spans="7:92">
      <c r="G69" t="s">
        <v>111</v>
      </c>
      <c r="H69" s="73">
        <v>777.17</v>
      </c>
      <c r="I69" s="46">
        <v>267.84999999999997</v>
      </c>
      <c r="J69" s="46">
        <v>825.21999999999991</v>
      </c>
      <c r="K69" s="46">
        <v>131.54</v>
      </c>
      <c r="L69" s="46">
        <v>6.34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24.15</v>
      </c>
      <c r="X69">
        <v>12.56</v>
      </c>
      <c r="Y69">
        <v>0</v>
      </c>
      <c r="Z69">
        <v>0</v>
      </c>
      <c r="AA69">
        <v>48.3</v>
      </c>
      <c r="AB69">
        <v>0</v>
      </c>
      <c r="AC69">
        <v>1.93</v>
      </c>
      <c r="AD69">
        <v>1.59</v>
      </c>
      <c r="AE69">
        <v>0</v>
      </c>
      <c r="AF69">
        <v>67.62</v>
      </c>
      <c r="AG69">
        <v>0</v>
      </c>
      <c r="AH69">
        <v>0.88</v>
      </c>
      <c r="AI69">
        <v>96.6</v>
      </c>
      <c r="AJ69">
        <v>1.93</v>
      </c>
      <c r="AK69">
        <v>0</v>
      </c>
      <c r="AL69">
        <v>0</v>
      </c>
      <c r="AM69">
        <v>57.96</v>
      </c>
      <c r="AN69">
        <v>13.52</v>
      </c>
      <c r="AO69">
        <v>121.71</v>
      </c>
      <c r="AP69">
        <v>0</v>
      </c>
      <c r="AQ69">
        <v>168.76</v>
      </c>
      <c r="AR69">
        <v>0.52</v>
      </c>
      <c r="AS69">
        <v>96.6</v>
      </c>
      <c r="AT69">
        <v>0.88</v>
      </c>
      <c r="AU69">
        <v>24.15</v>
      </c>
      <c r="AV69">
        <v>0</v>
      </c>
      <c r="AW69">
        <v>0</v>
      </c>
      <c r="AX69">
        <v>24.15</v>
      </c>
      <c r="AY69">
        <v>66.84</v>
      </c>
      <c r="AZ69">
        <v>0.68</v>
      </c>
      <c r="BA69">
        <v>193.2</v>
      </c>
      <c r="BB69">
        <v>2.48</v>
      </c>
      <c r="BC69">
        <v>0.48</v>
      </c>
      <c r="BD69">
        <v>0.98</v>
      </c>
      <c r="BE69">
        <v>48.67</v>
      </c>
      <c r="BF69">
        <v>24.15</v>
      </c>
      <c r="BG69">
        <v>0</v>
      </c>
      <c r="BH69">
        <v>10.97</v>
      </c>
      <c r="BI69">
        <v>32.93</v>
      </c>
      <c r="BJ69">
        <v>0</v>
      </c>
      <c r="BK69">
        <v>32.93</v>
      </c>
      <c r="BL69">
        <v>0.82</v>
      </c>
      <c r="BM69">
        <v>32.93</v>
      </c>
      <c r="BN69">
        <v>96.6</v>
      </c>
      <c r="BO69">
        <v>72.45</v>
      </c>
      <c r="BP69">
        <v>0</v>
      </c>
      <c r="BQ69">
        <v>24.15</v>
      </c>
      <c r="BR69">
        <v>0.61</v>
      </c>
      <c r="BS69">
        <v>0</v>
      </c>
      <c r="BT69">
        <v>96.6</v>
      </c>
      <c r="BU69">
        <v>64.8</v>
      </c>
      <c r="BV69">
        <v>183.54</v>
      </c>
      <c r="BW69">
        <v>0.35</v>
      </c>
      <c r="BX69">
        <v>38.64</v>
      </c>
      <c r="BY69">
        <v>0</v>
      </c>
      <c r="BZ69">
        <v>0</v>
      </c>
      <c r="CA69">
        <v>0</v>
      </c>
      <c r="CB69">
        <v>38.64</v>
      </c>
      <c r="CC69">
        <v>0</v>
      </c>
      <c r="CD69">
        <v>48.3</v>
      </c>
      <c r="CE69">
        <v>48.3</v>
      </c>
      <c r="CF69">
        <v>0</v>
      </c>
      <c r="CG69">
        <v>21.78</v>
      </c>
      <c r="CH69">
        <v>24.15</v>
      </c>
      <c r="CI69">
        <v>0</v>
      </c>
      <c r="CJ69">
        <v>24.15</v>
      </c>
      <c r="CK69">
        <v>0</v>
      </c>
      <c r="CL69">
        <v>0</v>
      </c>
      <c r="CM69">
        <v>0</v>
      </c>
      <c r="CN69">
        <v>13.19</v>
      </c>
    </row>
    <row r="70" spans="7:92">
      <c r="G70" t="s">
        <v>112</v>
      </c>
      <c r="H70" s="73">
        <v>777.17</v>
      </c>
      <c r="I70" s="46">
        <v>267.84999999999997</v>
      </c>
      <c r="J70" s="46">
        <v>825.21999999999991</v>
      </c>
      <c r="K70" s="46">
        <v>131.54</v>
      </c>
      <c r="L70" s="46">
        <v>5.5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24.15</v>
      </c>
      <c r="X70">
        <v>12.56</v>
      </c>
      <c r="Y70">
        <v>0</v>
      </c>
      <c r="Z70">
        <v>0</v>
      </c>
      <c r="AA70">
        <v>48.3</v>
      </c>
      <c r="AB70">
        <v>0</v>
      </c>
      <c r="AC70">
        <v>1.93</v>
      </c>
      <c r="AD70">
        <v>1.59</v>
      </c>
      <c r="AE70">
        <v>0</v>
      </c>
      <c r="AF70">
        <v>67.62</v>
      </c>
      <c r="AG70">
        <v>0</v>
      </c>
      <c r="AH70">
        <v>0.88</v>
      </c>
      <c r="AI70">
        <v>96.6</v>
      </c>
      <c r="AJ70">
        <v>1.93</v>
      </c>
      <c r="AK70">
        <v>0</v>
      </c>
      <c r="AL70">
        <v>0</v>
      </c>
      <c r="AM70">
        <v>57.96</v>
      </c>
      <c r="AN70">
        <v>13.52</v>
      </c>
      <c r="AO70">
        <v>121.71</v>
      </c>
      <c r="AP70">
        <v>0</v>
      </c>
      <c r="AQ70">
        <v>168.76</v>
      </c>
      <c r="AR70">
        <v>0.52</v>
      </c>
      <c r="AS70">
        <v>96.6</v>
      </c>
      <c r="AT70">
        <v>0.88</v>
      </c>
      <c r="AU70">
        <v>24.15</v>
      </c>
      <c r="AV70">
        <v>0</v>
      </c>
      <c r="AW70">
        <v>0</v>
      </c>
      <c r="AX70">
        <v>24.15</v>
      </c>
      <c r="AY70">
        <v>66.84</v>
      </c>
      <c r="AZ70">
        <v>0.68</v>
      </c>
      <c r="BA70">
        <v>193.2</v>
      </c>
      <c r="BB70">
        <v>1.64</v>
      </c>
      <c r="BC70">
        <v>0.48</v>
      </c>
      <c r="BD70">
        <v>0.98</v>
      </c>
      <c r="BE70">
        <v>48.67</v>
      </c>
      <c r="BF70">
        <v>24.15</v>
      </c>
      <c r="BG70">
        <v>0</v>
      </c>
      <c r="BH70">
        <v>10.97</v>
      </c>
      <c r="BI70">
        <v>32.93</v>
      </c>
      <c r="BJ70">
        <v>0</v>
      </c>
      <c r="BK70">
        <v>32.93</v>
      </c>
      <c r="BL70">
        <v>0.82</v>
      </c>
      <c r="BM70">
        <v>32.93</v>
      </c>
      <c r="BN70">
        <v>96.6</v>
      </c>
      <c r="BO70">
        <v>72.45</v>
      </c>
      <c r="BP70">
        <v>0</v>
      </c>
      <c r="BQ70">
        <v>24.15</v>
      </c>
      <c r="BR70">
        <v>0.61</v>
      </c>
      <c r="BS70">
        <v>0</v>
      </c>
      <c r="BT70">
        <v>96.6</v>
      </c>
      <c r="BU70">
        <v>64.8</v>
      </c>
      <c r="BV70">
        <v>183.54</v>
      </c>
      <c r="BW70">
        <v>0.35</v>
      </c>
      <c r="BX70">
        <v>38.64</v>
      </c>
      <c r="BY70">
        <v>0</v>
      </c>
      <c r="BZ70">
        <v>0</v>
      </c>
      <c r="CA70">
        <v>0</v>
      </c>
      <c r="CB70">
        <v>38.64</v>
      </c>
      <c r="CC70">
        <v>0</v>
      </c>
      <c r="CD70">
        <v>48.3</v>
      </c>
      <c r="CE70">
        <v>48.3</v>
      </c>
      <c r="CF70">
        <v>0</v>
      </c>
      <c r="CG70">
        <v>21.78</v>
      </c>
      <c r="CH70">
        <v>24.15</v>
      </c>
      <c r="CI70">
        <v>0</v>
      </c>
      <c r="CJ70">
        <v>24.15</v>
      </c>
      <c r="CK70">
        <v>0</v>
      </c>
      <c r="CL70">
        <v>0</v>
      </c>
      <c r="CM70">
        <v>0</v>
      </c>
      <c r="CN70">
        <v>13.19</v>
      </c>
    </row>
    <row r="71" spans="7:92">
      <c r="G71" t="s">
        <v>113</v>
      </c>
      <c r="H71" s="73">
        <v>873.71999999999991</v>
      </c>
      <c r="I71" s="46">
        <v>267.84999999999997</v>
      </c>
      <c r="J71" s="46">
        <v>825.49999999999989</v>
      </c>
      <c r="K71" s="46">
        <v>131.54</v>
      </c>
      <c r="L71" s="46">
        <v>4.92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24.15</v>
      </c>
      <c r="X71">
        <v>12.56</v>
      </c>
      <c r="Y71">
        <v>0</v>
      </c>
      <c r="Z71">
        <v>0</v>
      </c>
      <c r="AA71">
        <v>48.3</v>
      </c>
      <c r="AB71">
        <v>0</v>
      </c>
      <c r="AC71">
        <v>1.93</v>
      </c>
      <c r="AD71">
        <v>1.59</v>
      </c>
      <c r="AE71">
        <v>0</v>
      </c>
      <c r="AF71">
        <v>67.62</v>
      </c>
      <c r="AG71">
        <v>0</v>
      </c>
      <c r="AH71">
        <v>0.88</v>
      </c>
      <c r="AI71">
        <v>96.6</v>
      </c>
      <c r="AJ71">
        <v>1.93</v>
      </c>
      <c r="AK71">
        <v>0</v>
      </c>
      <c r="AL71">
        <v>0</v>
      </c>
      <c r="AM71">
        <v>57.96</v>
      </c>
      <c r="AN71">
        <v>13.52</v>
      </c>
      <c r="AO71">
        <v>121.71</v>
      </c>
      <c r="AP71">
        <v>0</v>
      </c>
      <c r="AQ71">
        <v>168.76</v>
      </c>
      <c r="AR71">
        <v>0.52</v>
      </c>
      <c r="AS71">
        <v>96.6</v>
      </c>
      <c r="AT71">
        <v>0.88</v>
      </c>
      <c r="AU71">
        <v>0</v>
      </c>
      <c r="AV71">
        <v>0</v>
      </c>
      <c r="AW71">
        <v>0</v>
      </c>
      <c r="AX71">
        <v>24.15</v>
      </c>
      <c r="AY71">
        <v>66.84</v>
      </c>
      <c r="AZ71">
        <v>0.68</v>
      </c>
      <c r="BA71">
        <v>193.2</v>
      </c>
      <c r="BB71">
        <v>1.06</v>
      </c>
      <c r="BC71">
        <v>0.48</v>
      </c>
      <c r="BD71">
        <v>0.98</v>
      </c>
      <c r="BE71">
        <v>48.67</v>
      </c>
      <c r="BF71">
        <v>0</v>
      </c>
      <c r="BG71">
        <v>96.6</v>
      </c>
      <c r="BH71">
        <v>10.97</v>
      </c>
      <c r="BI71">
        <v>32.93</v>
      </c>
      <c r="BJ71">
        <v>0</v>
      </c>
      <c r="BK71">
        <v>32.93</v>
      </c>
      <c r="BL71">
        <v>0.77</v>
      </c>
      <c r="BM71">
        <v>32.93</v>
      </c>
      <c r="BN71">
        <v>96.6</v>
      </c>
      <c r="BO71">
        <v>72.45</v>
      </c>
      <c r="BP71">
        <v>0</v>
      </c>
      <c r="BQ71">
        <v>24.15</v>
      </c>
      <c r="BR71">
        <v>0.61</v>
      </c>
      <c r="BS71">
        <v>0</v>
      </c>
      <c r="BT71">
        <v>96.6</v>
      </c>
      <c r="BU71">
        <v>64.8</v>
      </c>
      <c r="BV71">
        <v>183.54</v>
      </c>
      <c r="BW71">
        <v>0.35</v>
      </c>
      <c r="BX71">
        <v>38.64</v>
      </c>
      <c r="BY71">
        <v>0</v>
      </c>
      <c r="BZ71">
        <v>0</v>
      </c>
      <c r="CA71">
        <v>24.15</v>
      </c>
      <c r="CB71">
        <v>38.64</v>
      </c>
      <c r="CC71">
        <v>0</v>
      </c>
      <c r="CD71">
        <v>48.3</v>
      </c>
      <c r="CE71">
        <v>48.3</v>
      </c>
      <c r="CF71">
        <v>0</v>
      </c>
      <c r="CG71">
        <v>21.78</v>
      </c>
      <c r="CH71">
        <v>24.15</v>
      </c>
      <c r="CI71">
        <v>0</v>
      </c>
      <c r="CJ71">
        <v>24.15</v>
      </c>
      <c r="CK71">
        <v>24.15</v>
      </c>
      <c r="CL71">
        <v>0</v>
      </c>
      <c r="CM71">
        <v>0</v>
      </c>
      <c r="CN71">
        <v>13.47</v>
      </c>
    </row>
    <row r="72" spans="7:92">
      <c r="G72" t="s">
        <v>114</v>
      </c>
      <c r="H72" s="73">
        <v>873.71999999999991</v>
      </c>
      <c r="I72" s="46">
        <v>267.84999999999997</v>
      </c>
      <c r="J72" s="46">
        <v>825.49999999999989</v>
      </c>
      <c r="K72" s="46">
        <v>131.54</v>
      </c>
      <c r="L72" s="46">
        <v>4.55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24.15</v>
      </c>
      <c r="X72">
        <v>12.56</v>
      </c>
      <c r="Y72">
        <v>0</v>
      </c>
      <c r="Z72">
        <v>0</v>
      </c>
      <c r="AA72">
        <v>48.3</v>
      </c>
      <c r="AB72">
        <v>0</v>
      </c>
      <c r="AC72">
        <v>1.93</v>
      </c>
      <c r="AD72">
        <v>1.59</v>
      </c>
      <c r="AE72">
        <v>0</v>
      </c>
      <c r="AF72">
        <v>67.62</v>
      </c>
      <c r="AG72">
        <v>0</v>
      </c>
      <c r="AH72">
        <v>0.88</v>
      </c>
      <c r="AI72">
        <v>96.6</v>
      </c>
      <c r="AJ72">
        <v>1.93</v>
      </c>
      <c r="AK72">
        <v>0</v>
      </c>
      <c r="AL72">
        <v>0</v>
      </c>
      <c r="AM72">
        <v>57.96</v>
      </c>
      <c r="AN72">
        <v>13.52</v>
      </c>
      <c r="AO72">
        <v>121.71</v>
      </c>
      <c r="AP72">
        <v>0</v>
      </c>
      <c r="AQ72">
        <v>168.76</v>
      </c>
      <c r="AR72">
        <v>0.52</v>
      </c>
      <c r="AS72">
        <v>96.6</v>
      </c>
      <c r="AT72">
        <v>0.88</v>
      </c>
      <c r="AU72">
        <v>0</v>
      </c>
      <c r="AV72">
        <v>0</v>
      </c>
      <c r="AW72">
        <v>0</v>
      </c>
      <c r="AX72">
        <v>24.15</v>
      </c>
      <c r="AY72">
        <v>66.84</v>
      </c>
      <c r="AZ72">
        <v>0.68</v>
      </c>
      <c r="BA72">
        <v>193.2</v>
      </c>
      <c r="BB72">
        <v>0.69</v>
      </c>
      <c r="BC72">
        <v>0.48</v>
      </c>
      <c r="BD72">
        <v>0.98</v>
      </c>
      <c r="BE72">
        <v>48.67</v>
      </c>
      <c r="BF72">
        <v>0</v>
      </c>
      <c r="BG72">
        <v>96.6</v>
      </c>
      <c r="BH72">
        <v>10.97</v>
      </c>
      <c r="BI72">
        <v>32.93</v>
      </c>
      <c r="BJ72">
        <v>0</v>
      </c>
      <c r="BK72">
        <v>32.93</v>
      </c>
      <c r="BL72">
        <v>0.77</v>
      </c>
      <c r="BM72">
        <v>32.93</v>
      </c>
      <c r="BN72">
        <v>96.6</v>
      </c>
      <c r="BO72">
        <v>72.45</v>
      </c>
      <c r="BP72">
        <v>0</v>
      </c>
      <c r="BQ72">
        <v>24.15</v>
      </c>
      <c r="BR72">
        <v>0.61</v>
      </c>
      <c r="BS72">
        <v>0</v>
      </c>
      <c r="BT72">
        <v>96.6</v>
      </c>
      <c r="BU72">
        <v>64.8</v>
      </c>
      <c r="BV72">
        <v>183.54</v>
      </c>
      <c r="BW72">
        <v>0.35</v>
      </c>
      <c r="BX72">
        <v>38.64</v>
      </c>
      <c r="BY72">
        <v>0</v>
      </c>
      <c r="BZ72">
        <v>0</v>
      </c>
      <c r="CA72">
        <v>24.15</v>
      </c>
      <c r="CB72">
        <v>38.64</v>
      </c>
      <c r="CC72">
        <v>0</v>
      </c>
      <c r="CD72">
        <v>48.3</v>
      </c>
      <c r="CE72">
        <v>48.3</v>
      </c>
      <c r="CF72">
        <v>0</v>
      </c>
      <c r="CG72">
        <v>21.78</v>
      </c>
      <c r="CH72">
        <v>24.15</v>
      </c>
      <c r="CI72">
        <v>0</v>
      </c>
      <c r="CJ72">
        <v>24.15</v>
      </c>
      <c r="CK72">
        <v>24.15</v>
      </c>
      <c r="CL72">
        <v>0</v>
      </c>
      <c r="CM72">
        <v>0</v>
      </c>
      <c r="CN72">
        <v>13.47</v>
      </c>
    </row>
    <row r="73" spans="7:92">
      <c r="G73" t="s">
        <v>115</v>
      </c>
      <c r="H73" s="73">
        <v>873.71999999999991</v>
      </c>
      <c r="I73" s="46">
        <v>267.84999999999997</v>
      </c>
      <c r="J73" s="46">
        <v>825.49999999999989</v>
      </c>
      <c r="K73" s="46">
        <v>131.54</v>
      </c>
      <c r="L73" s="46">
        <v>4.28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24.15</v>
      </c>
      <c r="X73">
        <v>12.56</v>
      </c>
      <c r="Y73">
        <v>0</v>
      </c>
      <c r="Z73">
        <v>0</v>
      </c>
      <c r="AA73">
        <v>48.3</v>
      </c>
      <c r="AB73">
        <v>0</v>
      </c>
      <c r="AC73">
        <v>1.93</v>
      </c>
      <c r="AD73">
        <v>1.59</v>
      </c>
      <c r="AE73">
        <v>0</v>
      </c>
      <c r="AF73">
        <v>67.62</v>
      </c>
      <c r="AG73">
        <v>0</v>
      </c>
      <c r="AH73">
        <v>0.88</v>
      </c>
      <c r="AI73">
        <v>96.6</v>
      </c>
      <c r="AJ73">
        <v>1.93</v>
      </c>
      <c r="AK73">
        <v>0</v>
      </c>
      <c r="AL73">
        <v>0</v>
      </c>
      <c r="AM73">
        <v>57.96</v>
      </c>
      <c r="AN73">
        <v>13.52</v>
      </c>
      <c r="AO73">
        <v>121.71</v>
      </c>
      <c r="AP73">
        <v>0</v>
      </c>
      <c r="AQ73">
        <v>168.76</v>
      </c>
      <c r="AR73">
        <v>0.52</v>
      </c>
      <c r="AS73">
        <v>96.6</v>
      </c>
      <c r="AT73">
        <v>0.88</v>
      </c>
      <c r="AU73">
        <v>0</v>
      </c>
      <c r="AV73">
        <v>0</v>
      </c>
      <c r="AW73">
        <v>0</v>
      </c>
      <c r="AX73">
        <v>24.15</v>
      </c>
      <c r="AY73">
        <v>66.84</v>
      </c>
      <c r="AZ73">
        <v>0.68</v>
      </c>
      <c r="BA73">
        <v>193.2</v>
      </c>
      <c r="BB73">
        <v>0.42</v>
      </c>
      <c r="BC73">
        <v>0.48</v>
      </c>
      <c r="BD73">
        <v>0.98</v>
      </c>
      <c r="BE73">
        <v>48.67</v>
      </c>
      <c r="BF73">
        <v>0</v>
      </c>
      <c r="BG73">
        <v>96.6</v>
      </c>
      <c r="BH73">
        <v>10.97</v>
      </c>
      <c r="BI73">
        <v>32.93</v>
      </c>
      <c r="BJ73">
        <v>0</v>
      </c>
      <c r="BK73">
        <v>32.93</v>
      </c>
      <c r="BL73">
        <v>0.77</v>
      </c>
      <c r="BM73">
        <v>32.93</v>
      </c>
      <c r="BN73">
        <v>96.6</v>
      </c>
      <c r="BO73">
        <v>72.45</v>
      </c>
      <c r="BP73">
        <v>0</v>
      </c>
      <c r="BQ73">
        <v>24.15</v>
      </c>
      <c r="BR73">
        <v>0.61</v>
      </c>
      <c r="BS73">
        <v>0</v>
      </c>
      <c r="BT73">
        <v>96.6</v>
      </c>
      <c r="BU73">
        <v>64.8</v>
      </c>
      <c r="BV73">
        <v>183.54</v>
      </c>
      <c r="BW73">
        <v>0.35</v>
      </c>
      <c r="BX73">
        <v>38.64</v>
      </c>
      <c r="BY73">
        <v>0</v>
      </c>
      <c r="BZ73">
        <v>0</v>
      </c>
      <c r="CA73">
        <v>24.15</v>
      </c>
      <c r="CB73">
        <v>38.64</v>
      </c>
      <c r="CC73">
        <v>0</v>
      </c>
      <c r="CD73">
        <v>48.3</v>
      </c>
      <c r="CE73">
        <v>48.3</v>
      </c>
      <c r="CF73">
        <v>0</v>
      </c>
      <c r="CG73">
        <v>21.78</v>
      </c>
      <c r="CH73">
        <v>24.15</v>
      </c>
      <c r="CI73">
        <v>0</v>
      </c>
      <c r="CJ73">
        <v>24.15</v>
      </c>
      <c r="CK73">
        <v>24.15</v>
      </c>
      <c r="CL73">
        <v>0</v>
      </c>
      <c r="CM73">
        <v>0</v>
      </c>
      <c r="CN73">
        <v>13.47</v>
      </c>
    </row>
    <row r="74" spans="7:92">
      <c r="G74" t="s">
        <v>116</v>
      </c>
      <c r="H74" s="73">
        <v>873.71999999999991</v>
      </c>
      <c r="I74" s="46">
        <v>267.84999999999997</v>
      </c>
      <c r="J74" s="46">
        <v>825.49999999999989</v>
      </c>
      <c r="K74" s="46">
        <v>131.54</v>
      </c>
      <c r="L74" s="46">
        <v>4.2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24.15</v>
      </c>
      <c r="X74">
        <v>12.56</v>
      </c>
      <c r="Y74">
        <v>0</v>
      </c>
      <c r="Z74">
        <v>0</v>
      </c>
      <c r="AA74">
        <v>48.3</v>
      </c>
      <c r="AB74">
        <v>0</v>
      </c>
      <c r="AC74">
        <v>1.93</v>
      </c>
      <c r="AD74">
        <v>1.59</v>
      </c>
      <c r="AE74">
        <v>0</v>
      </c>
      <c r="AF74">
        <v>67.62</v>
      </c>
      <c r="AG74">
        <v>0</v>
      </c>
      <c r="AH74">
        <v>0.88</v>
      </c>
      <c r="AI74">
        <v>96.6</v>
      </c>
      <c r="AJ74">
        <v>1.93</v>
      </c>
      <c r="AK74">
        <v>0</v>
      </c>
      <c r="AL74">
        <v>0</v>
      </c>
      <c r="AM74">
        <v>57.96</v>
      </c>
      <c r="AN74">
        <v>13.52</v>
      </c>
      <c r="AO74">
        <v>121.71</v>
      </c>
      <c r="AP74">
        <v>0</v>
      </c>
      <c r="AQ74">
        <v>168.76</v>
      </c>
      <c r="AR74">
        <v>0.52</v>
      </c>
      <c r="AS74">
        <v>96.6</v>
      </c>
      <c r="AT74">
        <v>0.88</v>
      </c>
      <c r="AU74">
        <v>0</v>
      </c>
      <c r="AV74">
        <v>0</v>
      </c>
      <c r="AW74">
        <v>0</v>
      </c>
      <c r="AX74">
        <v>24.15</v>
      </c>
      <c r="AY74">
        <v>66.84</v>
      </c>
      <c r="AZ74">
        <v>0.68</v>
      </c>
      <c r="BA74">
        <v>193.2</v>
      </c>
      <c r="BB74">
        <v>0.34</v>
      </c>
      <c r="BC74">
        <v>0.48</v>
      </c>
      <c r="BD74">
        <v>0.98</v>
      </c>
      <c r="BE74">
        <v>48.67</v>
      </c>
      <c r="BF74">
        <v>0</v>
      </c>
      <c r="BG74">
        <v>96.6</v>
      </c>
      <c r="BH74">
        <v>10.97</v>
      </c>
      <c r="BI74">
        <v>32.93</v>
      </c>
      <c r="BJ74">
        <v>0</v>
      </c>
      <c r="BK74">
        <v>32.93</v>
      </c>
      <c r="BL74">
        <v>0.77</v>
      </c>
      <c r="BM74">
        <v>32.93</v>
      </c>
      <c r="BN74">
        <v>96.6</v>
      </c>
      <c r="BO74">
        <v>72.45</v>
      </c>
      <c r="BP74">
        <v>0</v>
      </c>
      <c r="BQ74">
        <v>24.15</v>
      </c>
      <c r="BR74">
        <v>0.61</v>
      </c>
      <c r="BS74">
        <v>0</v>
      </c>
      <c r="BT74">
        <v>96.6</v>
      </c>
      <c r="BU74">
        <v>64.8</v>
      </c>
      <c r="BV74">
        <v>183.54</v>
      </c>
      <c r="BW74">
        <v>0.35</v>
      </c>
      <c r="BX74">
        <v>38.64</v>
      </c>
      <c r="BY74">
        <v>0</v>
      </c>
      <c r="BZ74">
        <v>0</v>
      </c>
      <c r="CA74">
        <v>24.15</v>
      </c>
      <c r="CB74">
        <v>38.64</v>
      </c>
      <c r="CC74">
        <v>0</v>
      </c>
      <c r="CD74">
        <v>48.3</v>
      </c>
      <c r="CE74">
        <v>48.3</v>
      </c>
      <c r="CF74">
        <v>0</v>
      </c>
      <c r="CG74">
        <v>21.78</v>
      </c>
      <c r="CH74">
        <v>24.15</v>
      </c>
      <c r="CI74">
        <v>0</v>
      </c>
      <c r="CJ74">
        <v>24.15</v>
      </c>
      <c r="CK74">
        <v>24.15</v>
      </c>
      <c r="CL74">
        <v>0</v>
      </c>
      <c r="CM74">
        <v>0</v>
      </c>
      <c r="CN74">
        <v>13.47</v>
      </c>
    </row>
    <row r="75" spans="7:92">
      <c r="G75" t="s">
        <v>117</v>
      </c>
      <c r="H75" s="73">
        <v>873.71999999999991</v>
      </c>
      <c r="I75" s="46">
        <v>267.84999999999997</v>
      </c>
      <c r="J75" s="46">
        <v>825.8599999999999</v>
      </c>
      <c r="K75" s="46">
        <v>131.54</v>
      </c>
      <c r="L75" s="46">
        <v>4.13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24.15</v>
      </c>
      <c r="X75">
        <v>12.56</v>
      </c>
      <c r="Y75">
        <v>0</v>
      </c>
      <c r="Z75">
        <v>0</v>
      </c>
      <c r="AA75">
        <v>48.3</v>
      </c>
      <c r="AB75">
        <v>0</v>
      </c>
      <c r="AC75">
        <v>1.93</v>
      </c>
      <c r="AD75">
        <v>1.59</v>
      </c>
      <c r="AE75">
        <v>0</v>
      </c>
      <c r="AF75">
        <v>67.62</v>
      </c>
      <c r="AG75">
        <v>0</v>
      </c>
      <c r="AH75">
        <v>0.88</v>
      </c>
      <c r="AI75">
        <v>96.6</v>
      </c>
      <c r="AJ75">
        <v>1.93</v>
      </c>
      <c r="AK75">
        <v>0</v>
      </c>
      <c r="AL75">
        <v>0</v>
      </c>
      <c r="AM75">
        <v>57.96</v>
      </c>
      <c r="AN75">
        <v>13.52</v>
      </c>
      <c r="AO75">
        <v>121.71</v>
      </c>
      <c r="AP75">
        <v>0</v>
      </c>
      <c r="AQ75">
        <v>168.76</v>
      </c>
      <c r="AR75">
        <v>0.52</v>
      </c>
      <c r="AS75">
        <v>96.6</v>
      </c>
      <c r="AT75">
        <v>0.88</v>
      </c>
      <c r="AU75">
        <v>0</v>
      </c>
      <c r="AV75">
        <v>0</v>
      </c>
      <c r="AW75">
        <v>0</v>
      </c>
      <c r="AX75">
        <v>24.15</v>
      </c>
      <c r="AY75">
        <v>66.84</v>
      </c>
      <c r="AZ75">
        <v>0.68</v>
      </c>
      <c r="BA75">
        <v>193.2</v>
      </c>
      <c r="BB75">
        <v>0.27</v>
      </c>
      <c r="BC75">
        <v>0.48</v>
      </c>
      <c r="BD75">
        <v>0.98</v>
      </c>
      <c r="BE75">
        <v>48.67</v>
      </c>
      <c r="BF75">
        <v>0</v>
      </c>
      <c r="BG75">
        <v>96.6</v>
      </c>
      <c r="BH75">
        <v>10.97</v>
      </c>
      <c r="BI75">
        <v>32.93</v>
      </c>
      <c r="BJ75">
        <v>0</v>
      </c>
      <c r="BK75">
        <v>32.93</v>
      </c>
      <c r="BL75">
        <v>0.77</v>
      </c>
      <c r="BM75">
        <v>32.93</v>
      </c>
      <c r="BN75">
        <v>96.6</v>
      </c>
      <c r="BO75">
        <v>72.45</v>
      </c>
      <c r="BP75">
        <v>0</v>
      </c>
      <c r="BQ75">
        <v>24.15</v>
      </c>
      <c r="BR75">
        <v>0.61</v>
      </c>
      <c r="BS75">
        <v>0</v>
      </c>
      <c r="BT75">
        <v>96.6</v>
      </c>
      <c r="BU75">
        <v>64.8</v>
      </c>
      <c r="BV75">
        <v>183.54</v>
      </c>
      <c r="BW75">
        <v>0.35</v>
      </c>
      <c r="BX75">
        <v>38.64</v>
      </c>
      <c r="BY75">
        <v>0</v>
      </c>
      <c r="BZ75">
        <v>0</v>
      </c>
      <c r="CA75">
        <v>24.15</v>
      </c>
      <c r="CB75">
        <v>38.64</v>
      </c>
      <c r="CC75">
        <v>0</v>
      </c>
      <c r="CD75">
        <v>48.3</v>
      </c>
      <c r="CE75">
        <v>48.3</v>
      </c>
      <c r="CF75">
        <v>0</v>
      </c>
      <c r="CG75">
        <v>21.78</v>
      </c>
      <c r="CH75">
        <v>24.15</v>
      </c>
      <c r="CI75">
        <v>0</v>
      </c>
      <c r="CJ75">
        <v>24.15</v>
      </c>
      <c r="CK75">
        <v>24.15</v>
      </c>
      <c r="CL75">
        <v>0</v>
      </c>
      <c r="CM75">
        <v>0</v>
      </c>
      <c r="CN75">
        <v>13.83</v>
      </c>
    </row>
    <row r="76" spans="7:92">
      <c r="G76" t="s">
        <v>118</v>
      </c>
      <c r="H76" s="73">
        <v>873.71999999999991</v>
      </c>
      <c r="I76" s="46">
        <v>267.84999999999997</v>
      </c>
      <c r="J76" s="46">
        <v>825.8599999999999</v>
      </c>
      <c r="K76" s="46">
        <v>131.54</v>
      </c>
      <c r="L76" s="46">
        <v>4.07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24.15</v>
      </c>
      <c r="X76">
        <v>12.56</v>
      </c>
      <c r="Y76">
        <v>0</v>
      </c>
      <c r="Z76">
        <v>0</v>
      </c>
      <c r="AA76">
        <v>48.3</v>
      </c>
      <c r="AB76">
        <v>0</v>
      </c>
      <c r="AC76">
        <v>1.93</v>
      </c>
      <c r="AD76">
        <v>1.59</v>
      </c>
      <c r="AE76">
        <v>0</v>
      </c>
      <c r="AF76">
        <v>67.62</v>
      </c>
      <c r="AG76">
        <v>0</v>
      </c>
      <c r="AH76">
        <v>0.88</v>
      </c>
      <c r="AI76">
        <v>96.6</v>
      </c>
      <c r="AJ76">
        <v>1.93</v>
      </c>
      <c r="AK76">
        <v>0</v>
      </c>
      <c r="AL76">
        <v>0</v>
      </c>
      <c r="AM76">
        <v>57.96</v>
      </c>
      <c r="AN76">
        <v>13.52</v>
      </c>
      <c r="AO76">
        <v>121.71</v>
      </c>
      <c r="AP76">
        <v>0</v>
      </c>
      <c r="AQ76">
        <v>168.76</v>
      </c>
      <c r="AR76">
        <v>0.52</v>
      </c>
      <c r="AS76">
        <v>96.6</v>
      </c>
      <c r="AT76">
        <v>0.88</v>
      </c>
      <c r="AU76">
        <v>0</v>
      </c>
      <c r="AV76">
        <v>0</v>
      </c>
      <c r="AW76">
        <v>0</v>
      </c>
      <c r="AX76">
        <v>24.15</v>
      </c>
      <c r="AY76">
        <v>66.84</v>
      </c>
      <c r="AZ76">
        <v>0.68</v>
      </c>
      <c r="BA76">
        <v>193.2</v>
      </c>
      <c r="BB76">
        <v>0.21</v>
      </c>
      <c r="BC76">
        <v>0.48</v>
      </c>
      <c r="BD76">
        <v>0.98</v>
      </c>
      <c r="BE76">
        <v>48.67</v>
      </c>
      <c r="BF76">
        <v>0</v>
      </c>
      <c r="BG76">
        <v>96.6</v>
      </c>
      <c r="BH76">
        <v>10.97</v>
      </c>
      <c r="BI76">
        <v>32.93</v>
      </c>
      <c r="BJ76">
        <v>0</v>
      </c>
      <c r="BK76">
        <v>32.93</v>
      </c>
      <c r="BL76">
        <v>0.77</v>
      </c>
      <c r="BM76">
        <v>32.93</v>
      </c>
      <c r="BN76">
        <v>96.6</v>
      </c>
      <c r="BO76">
        <v>72.45</v>
      </c>
      <c r="BP76">
        <v>0</v>
      </c>
      <c r="BQ76">
        <v>24.15</v>
      </c>
      <c r="BR76">
        <v>0.61</v>
      </c>
      <c r="BS76">
        <v>0</v>
      </c>
      <c r="BT76">
        <v>96.6</v>
      </c>
      <c r="BU76">
        <v>64.8</v>
      </c>
      <c r="BV76">
        <v>183.54</v>
      </c>
      <c r="BW76">
        <v>0.35</v>
      </c>
      <c r="BX76">
        <v>38.64</v>
      </c>
      <c r="BY76">
        <v>0</v>
      </c>
      <c r="BZ76">
        <v>0</v>
      </c>
      <c r="CA76">
        <v>24.15</v>
      </c>
      <c r="CB76">
        <v>38.64</v>
      </c>
      <c r="CC76">
        <v>0</v>
      </c>
      <c r="CD76">
        <v>48.3</v>
      </c>
      <c r="CE76">
        <v>48.3</v>
      </c>
      <c r="CF76">
        <v>0</v>
      </c>
      <c r="CG76">
        <v>21.78</v>
      </c>
      <c r="CH76">
        <v>24.15</v>
      </c>
      <c r="CI76">
        <v>0</v>
      </c>
      <c r="CJ76">
        <v>24.15</v>
      </c>
      <c r="CK76">
        <v>24.15</v>
      </c>
      <c r="CL76">
        <v>0</v>
      </c>
      <c r="CM76">
        <v>0</v>
      </c>
      <c r="CN76">
        <v>13.83</v>
      </c>
    </row>
    <row r="77" spans="7:92">
      <c r="G77" t="s">
        <v>119</v>
      </c>
      <c r="H77" s="73">
        <v>873.71999999999991</v>
      </c>
      <c r="I77" s="46">
        <v>194.44</v>
      </c>
      <c r="J77" s="46">
        <v>883.81999999999994</v>
      </c>
      <c r="K77" s="46">
        <v>131.54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24.15</v>
      </c>
      <c r="X77">
        <v>12.56</v>
      </c>
      <c r="Y77">
        <v>0</v>
      </c>
      <c r="Z77">
        <v>0</v>
      </c>
      <c r="AA77">
        <v>48.3</v>
      </c>
      <c r="AB77">
        <v>0</v>
      </c>
      <c r="AC77">
        <v>1.93</v>
      </c>
      <c r="AD77">
        <v>1.59</v>
      </c>
      <c r="AE77">
        <v>0</v>
      </c>
      <c r="AF77">
        <v>67.62</v>
      </c>
      <c r="AG77">
        <v>0</v>
      </c>
      <c r="AH77">
        <v>0.88</v>
      </c>
      <c r="AI77">
        <v>96.6</v>
      </c>
      <c r="AJ77">
        <v>1.93</v>
      </c>
      <c r="AK77">
        <v>0</v>
      </c>
      <c r="AL77">
        <v>57.96</v>
      </c>
      <c r="AM77">
        <v>57.96</v>
      </c>
      <c r="AN77">
        <v>13.52</v>
      </c>
      <c r="AO77">
        <v>48.3</v>
      </c>
      <c r="AP77">
        <v>0</v>
      </c>
      <c r="AQ77">
        <v>168.76</v>
      </c>
      <c r="AR77">
        <v>0.52</v>
      </c>
      <c r="AS77">
        <v>96.6</v>
      </c>
      <c r="AT77">
        <v>0.88</v>
      </c>
      <c r="AU77">
        <v>0</v>
      </c>
      <c r="AV77">
        <v>0</v>
      </c>
      <c r="AW77">
        <v>0</v>
      </c>
      <c r="AX77">
        <v>24.15</v>
      </c>
      <c r="AY77">
        <v>66.84</v>
      </c>
      <c r="AZ77">
        <v>0.68</v>
      </c>
      <c r="BA77">
        <v>193.2</v>
      </c>
      <c r="BB77">
        <v>0</v>
      </c>
      <c r="BC77">
        <v>0.48</v>
      </c>
      <c r="BD77">
        <v>0.98</v>
      </c>
      <c r="BE77">
        <v>48.67</v>
      </c>
      <c r="BF77">
        <v>0</v>
      </c>
      <c r="BG77">
        <v>96.6</v>
      </c>
      <c r="BH77">
        <v>10.97</v>
      </c>
      <c r="BI77">
        <v>32.93</v>
      </c>
      <c r="BJ77">
        <v>0</v>
      </c>
      <c r="BK77">
        <v>32.93</v>
      </c>
      <c r="BL77">
        <v>0.77</v>
      </c>
      <c r="BM77">
        <v>32.93</v>
      </c>
      <c r="BN77">
        <v>96.6</v>
      </c>
      <c r="BO77">
        <v>72.45</v>
      </c>
      <c r="BP77">
        <v>0</v>
      </c>
      <c r="BQ77">
        <v>24.15</v>
      </c>
      <c r="BR77">
        <v>0.61</v>
      </c>
      <c r="BS77">
        <v>0</v>
      </c>
      <c r="BT77">
        <v>96.6</v>
      </c>
      <c r="BU77">
        <v>64.8</v>
      </c>
      <c r="BV77">
        <v>183.54</v>
      </c>
      <c r="BW77">
        <v>0.35</v>
      </c>
      <c r="BX77">
        <v>38.64</v>
      </c>
      <c r="BY77">
        <v>0</v>
      </c>
      <c r="BZ77">
        <v>0</v>
      </c>
      <c r="CA77">
        <v>24.15</v>
      </c>
      <c r="CB77">
        <v>38.64</v>
      </c>
      <c r="CC77">
        <v>0</v>
      </c>
      <c r="CD77">
        <v>48.3</v>
      </c>
      <c r="CE77">
        <v>48.3</v>
      </c>
      <c r="CF77">
        <v>0</v>
      </c>
      <c r="CG77">
        <v>21.78</v>
      </c>
      <c r="CH77">
        <v>24.15</v>
      </c>
      <c r="CI77">
        <v>0</v>
      </c>
      <c r="CJ77">
        <v>24.15</v>
      </c>
      <c r="CK77">
        <v>24.15</v>
      </c>
      <c r="CL77">
        <v>0</v>
      </c>
      <c r="CM77">
        <v>0</v>
      </c>
      <c r="CN77">
        <v>13.83</v>
      </c>
    </row>
    <row r="78" spans="7:92">
      <c r="G78" t="s">
        <v>120</v>
      </c>
      <c r="H78" s="73">
        <v>873.71999999999991</v>
      </c>
      <c r="I78" s="46">
        <v>194.44</v>
      </c>
      <c r="J78" s="46">
        <v>883.81999999999994</v>
      </c>
      <c r="K78" s="46">
        <v>131.54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24.15</v>
      </c>
      <c r="X78">
        <v>12.56</v>
      </c>
      <c r="Y78">
        <v>0</v>
      </c>
      <c r="Z78">
        <v>0</v>
      </c>
      <c r="AA78">
        <v>48.3</v>
      </c>
      <c r="AB78">
        <v>0</v>
      </c>
      <c r="AC78">
        <v>1.93</v>
      </c>
      <c r="AD78">
        <v>1.59</v>
      </c>
      <c r="AE78">
        <v>0</v>
      </c>
      <c r="AF78">
        <v>67.62</v>
      </c>
      <c r="AG78">
        <v>0</v>
      </c>
      <c r="AH78">
        <v>0.88</v>
      </c>
      <c r="AI78">
        <v>96.6</v>
      </c>
      <c r="AJ78">
        <v>1.93</v>
      </c>
      <c r="AK78">
        <v>0</v>
      </c>
      <c r="AL78">
        <v>57.96</v>
      </c>
      <c r="AM78">
        <v>57.96</v>
      </c>
      <c r="AN78">
        <v>13.52</v>
      </c>
      <c r="AO78">
        <v>48.3</v>
      </c>
      <c r="AP78">
        <v>0</v>
      </c>
      <c r="AQ78">
        <v>168.76</v>
      </c>
      <c r="AR78">
        <v>0.52</v>
      </c>
      <c r="AS78">
        <v>96.6</v>
      </c>
      <c r="AT78">
        <v>0.88</v>
      </c>
      <c r="AU78">
        <v>0</v>
      </c>
      <c r="AV78">
        <v>0</v>
      </c>
      <c r="AW78">
        <v>0</v>
      </c>
      <c r="AX78">
        <v>24.15</v>
      </c>
      <c r="AY78">
        <v>66.84</v>
      </c>
      <c r="AZ78">
        <v>0.68</v>
      </c>
      <c r="BA78">
        <v>193.2</v>
      </c>
      <c r="BB78">
        <v>0</v>
      </c>
      <c r="BC78">
        <v>0.48</v>
      </c>
      <c r="BD78">
        <v>0.98</v>
      </c>
      <c r="BE78">
        <v>48.67</v>
      </c>
      <c r="BF78">
        <v>0</v>
      </c>
      <c r="BG78">
        <v>96.6</v>
      </c>
      <c r="BH78">
        <v>10.97</v>
      </c>
      <c r="BI78">
        <v>32.93</v>
      </c>
      <c r="BJ78">
        <v>0</v>
      </c>
      <c r="BK78">
        <v>32.93</v>
      </c>
      <c r="BL78">
        <v>0.77</v>
      </c>
      <c r="BM78">
        <v>32.93</v>
      </c>
      <c r="BN78">
        <v>96.6</v>
      </c>
      <c r="BO78">
        <v>72.45</v>
      </c>
      <c r="BP78">
        <v>0</v>
      </c>
      <c r="BQ78">
        <v>24.15</v>
      </c>
      <c r="BR78">
        <v>0.61</v>
      </c>
      <c r="BS78">
        <v>0</v>
      </c>
      <c r="BT78">
        <v>96.6</v>
      </c>
      <c r="BU78">
        <v>64.8</v>
      </c>
      <c r="BV78">
        <v>183.54</v>
      </c>
      <c r="BW78">
        <v>0.35</v>
      </c>
      <c r="BX78">
        <v>38.64</v>
      </c>
      <c r="BY78">
        <v>0</v>
      </c>
      <c r="BZ78">
        <v>0</v>
      </c>
      <c r="CA78">
        <v>24.15</v>
      </c>
      <c r="CB78">
        <v>38.64</v>
      </c>
      <c r="CC78">
        <v>0</v>
      </c>
      <c r="CD78">
        <v>48.3</v>
      </c>
      <c r="CE78">
        <v>48.3</v>
      </c>
      <c r="CF78">
        <v>0</v>
      </c>
      <c r="CG78">
        <v>21.78</v>
      </c>
      <c r="CH78">
        <v>24.15</v>
      </c>
      <c r="CI78">
        <v>0</v>
      </c>
      <c r="CJ78">
        <v>24.15</v>
      </c>
      <c r="CK78">
        <v>24.15</v>
      </c>
      <c r="CL78">
        <v>0</v>
      </c>
      <c r="CM78">
        <v>0</v>
      </c>
      <c r="CN78">
        <v>13.83</v>
      </c>
    </row>
    <row r="79" spans="7:92">
      <c r="G79" t="s">
        <v>121</v>
      </c>
      <c r="H79" s="73">
        <v>776.67999999999984</v>
      </c>
      <c r="I79" s="46">
        <v>194.23</v>
      </c>
      <c r="J79" s="46">
        <v>762.94</v>
      </c>
      <c r="K79" s="46">
        <v>131.34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24.11</v>
      </c>
      <c r="X79">
        <v>12.56</v>
      </c>
      <c r="Y79">
        <v>0</v>
      </c>
      <c r="Z79">
        <v>0</v>
      </c>
      <c r="AA79">
        <v>48.22</v>
      </c>
      <c r="AB79">
        <v>0</v>
      </c>
      <c r="AC79">
        <v>1.93</v>
      </c>
      <c r="AD79">
        <v>1.59</v>
      </c>
      <c r="AE79">
        <v>0</v>
      </c>
      <c r="AF79">
        <v>67.62</v>
      </c>
      <c r="AG79">
        <v>0</v>
      </c>
      <c r="AH79">
        <v>0.88</v>
      </c>
      <c r="AI79">
        <v>0</v>
      </c>
      <c r="AJ79">
        <v>1.93</v>
      </c>
      <c r="AK79">
        <v>0</v>
      </c>
      <c r="AL79">
        <v>57.96</v>
      </c>
      <c r="AM79">
        <v>0</v>
      </c>
      <c r="AN79">
        <v>13.5</v>
      </c>
      <c r="AO79">
        <v>48.22</v>
      </c>
      <c r="AP79">
        <v>0</v>
      </c>
      <c r="AQ79">
        <v>168.76</v>
      </c>
      <c r="AR79">
        <v>0.52</v>
      </c>
      <c r="AS79">
        <v>96.6</v>
      </c>
      <c r="AT79">
        <v>0.88</v>
      </c>
      <c r="AU79">
        <v>0</v>
      </c>
      <c r="AV79">
        <v>0</v>
      </c>
      <c r="AW79">
        <v>0</v>
      </c>
      <c r="AX79">
        <v>0</v>
      </c>
      <c r="AY79">
        <v>66.84</v>
      </c>
      <c r="AZ79">
        <v>0.68</v>
      </c>
      <c r="BA79">
        <v>192.88</v>
      </c>
      <c r="BB79">
        <v>0</v>
      </c>
      <c r="BC79">
        <v>0.48</v>
      </c>
      <c r="BD79">
        <v>0.98</v>
      </c>
      <c r="BE79">
        <v>48.59</v>
      </c>
      <c r="BF79">
        <v>0</v>
      </c>
      <c r="BG79">
        <v>96.6</v>
      </c>
      <c r="BH79">
        <v>10.95</v>
      </c>
      <c r="BI79">
        <v>32.869999999999997</v>
      </c>
      <c r="BJ79">
        <v>0</v>
      </c>
      <c r="BK79">
        <v>32.869999999999997</v>
      </c>
      <c r="BL79">
        <v>0.77</v>
      </c>
      <c r="BM79">
        <v>32.869999999999997</v>
      </c>
      <c r="BN79">
        <v>0</v>
      </c>
      <c r="BO79">
        <v>72.319999999999993</v>
      </c>
      <c r="BP79">
        <v>0</v>
      </c>
      <c r="BQ79">
        <v>24.11</v>
      </c>
      <c r="BR79">
        <v>0.61</v>
      </c>
      <c r="BS79">
        <v>0</v>
      </c>
      <c r="BT79">
        <v>96.44</v>
      </c>
      <c r="BU79">
        <v>64.69</v>
      </c>
      <c r="BV79">
        <v>241.5</v>
      </c>
      <c r="BW79">
        <v>0.35</v>
      </c>
      <c r="BX79">
        <v>38.64</v>
      </c>
      <c r="BY79">
        <v>0</v>
      </c>
      <c r="BZ79">
        <v>0</v>
      </c>
      <c r="CA79">
        <v>24.15</v>
      </c>
      <c r="CB79">
        <v>38.64</v>
      </c>
      <c r="CC79">
        <v>0</v>
      </c>
      <c r="CD79">
        <v>48.3</v>
      </c>
      <c r="CE79">
        <v>48.3</v>
      </c>
      <c r="CF79">
        <v>0</v>
      </c>
      <c r="CG79">
        <v>21.78</v>
      </c>
      <c r="CH79">
        <v>24.15</v>
      </c>
      <c r="CI79">
        <v>0</v>
      </c>
      <c r="CJ79">
        <v>24.15</v>
      </c>
      <c r="CK79">
        <v>24.15</v>
      </c>
      <c r="CL79">
        <v>0</v>
      </c>
      <c r="CM79">
        <v>0</v>
      </c>
      <c r="CN79">
        <v>14.11</v>
      </c>
    </row>
    <row r="80" spans="7:92">
      <c r="G80" t="s">
        <v>122</v>
      </c>
      <c r="H80" s="73">
        <v>776.68999999999983</v>
      </c>
      <c r="I80" s="46">
        <v>194.23</v>
      </c>
      <c r="J80" s="46">
        <v>762.96</v>
      </c>
      <c r="K80" s="46">
        <v>131.34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24.11</v>
      </c>
      <c r="X80">
        <v>12.56</v>
      </c>
      <c r="Y80">
        <v>0</v>
      </c>
      <c r="Z80">
        <v>0</v>
      </c>
      <c r="AA80">
        <v>48.22</v>
      </c>
      <c r="AB80">
        <v>0</v>
      </c>
      <c r="AC80">
        <v>1.93</v>
      </c>
      <c r="AD80">
        <v>1.59</v>
      </c>
      <c r="AE80">
        <v>0</v>
      </c>
      <c r="AF80">
        <v>67.62</v>
      </c>
      <c r="AG80">
        <v>0</v>
      </c>
      <c r="AH80">
        <v>0.88</v>
      </c>
      <c r="AI80">
        <v>0</v>
      </c>
      <c r="AJ80">
        <v>1.93</v>
      </c>
      <c r="AK80">
        <v>0</v>
      </c>
      <c r="AL80">
        <v>57.96</v>
      </c>
      <c r="AM80">
        <v>0</v>
      </c>
      <c r="AN80">
        <v>13.5</v>
      </c>
      <c r="AO80">
        <v>48.22</v>
      </c>
      <c r="AP80">
        <v>0</v>
      </c>
      <c r="AQ80">
        <v>168.76</v>
      </c>
      <c r="AR80">
        <v>0.52</v>
      </c>
      <c r="AS80">
        <v>96.6</v>
      </c>
      <c r="AT80">
        <v>0.88</v>
      </c>
      <c r="AU80">
        <v>0</v>
      </c>
      <c r="AV80">
        <v>0</v>
      </c>
      <c r="AW80">
        <v>0</v>
      </c>
      <c r="AX80">
        <v>0</v>
      </c>
      <c r="AY80">
        <v>66.84</v>
      </c>
      <c r="AZ80">
        <v>0.68</v>
      </c>
      <c r="BA80">
        <v>192.89</v>
      </c>
      <c r="BB80">
        <v>0</v>
      </c>
      <c r="BC80">
        <v>0.48</v>
      </c>
      <c r="BD80">
        <v>0.98</v>
      </c>
      <c r="BE80">
        <v>48.59</v>
      </c>
      <c r="BF80">
        <v>0</v>
      </c>
      <c r="BG80">
        <v>96.6</v>
      </c>
      <c r="BH80">
        <v>10.95</v>
      </c>
      <c r="BI80">
        <v>32.869999999999997</v>
      </c>
      <c r="BJ80">
        <v>0</v>
      </c>
      <c r="BK80">
        <v>32.869999999999997</v>
      </c>
      <c r="BL80">
        <v>0.77</v>
      </c>
      <c r="BM80">
        <v>32.869999999999997</v>
      </c>
      <c r="BN80">
        <v>0</v>
      </c>
      <c r="BO80">
        <v>72.33</v>
      </c>
      <c r="BP80">
        <v>0</v>
      </c>
      <c r="BQ80">
        <v>24.11</v>
      </c>
      <c r="BR80">
        <v>0.61</v>
      </c>
      <c r="BS80">
        <v>0</v>
      </c>
      <c r="BT80">
        <v>96.45</v>
      </c>
      <c r="BU80">
        <v>64.69</v>
      </c>
      <c r="BV80">
        <v>241.5</v>
      </c>
      <c r="BW80">
        <v>0.35</v>
      </c>
      <c r="BX80">
        <v>38.64</v>
      </c>
      <c r="BY80">
        <v>0</v>
      </c>
      <c r="BZ80">
        <v>0</v>
      </c>
      <c r="CA80">
        <v>24.15</v>
      </c>
      <c r="CB80">
        <v>38.64</v>
      </c>
      <c r="CC80">
        <v>0</v>
      </c>
      <c r="CD80">
        <v>48.3</v>
      </c>
      <c r="CE80">
        <v>48.3</v>
      </c>
      <c r="CF80">
        <v>0</v>
      </c>
      <c r="CG80">
        <v>21.78</v>
      </c>
      <c r="CH80">
        <v>24.15</v>
      </c>
      <c r="CI80">
        <v>0</v>
      </c>
      <c r="CJ80">
        <v>24.15</v>
      </c>
      <c r="CK80">
        <v>24.15</v>
      </c>
      <c r="CL80">
        <v>0</v>
      </c>
      <c r="CM80">
        <v>0</v>
      </c>
      <c r="CN80">
        <v>14.11</v>
      </c>
    </row>
    <row r="81" spans="7:92">
      <c r="G81" t="s">
        <v>123</v>
      </c>
      <c r="H81" s="73">
        <v>776.75999999999988</v>
      </c>
      <c r="I81" s="46">
        <v>194.26</v>
      </c>
      <c r="J81" s="46">
        <v>763.01</v>
      </c>
      <c r="K81" s="46">
        <v>131.37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24.12</v>
      </c>
      <c r="X81">
        <v>12.56</v>
      </c>
      <c r="Y81">
        <v>0</v>
      </c>
      <c r="Z81">
        <v>0</v>
      </c>
      <c r="AA81">
        <v>48.23</v>
      </c>
      <c r="AB81">
        <v>0</v>
      </c>
      <c r="AC81">
        <v>1.93</v>
      </c>
      <c r="AD81">
        <v>1.59</v>
      </c>
      <c r="AE81">
        <v>0</v>
      </c>
      <c r="AF81">
        <v>67.62</v>
      </c>
      <c r="AG81">
        <v>0</v>
      </c>
      <c r="AH81">
        <v>0.88</v>
      </c>
      <c r="AI81">
        <v>0</v>
      </c>
      <c r="AJ81">
        <v>1.93</v>
      </c>
      <c r="AK81">
        <v>0</v>
      </c>
      <c r="AL81">
        <v>57.96</v>
      </c>
      <c r="AM81">
        <v>0</v>
      </c>
      <c r="AN81">
        <v>13.5</v>
      </c>
      <c r="AO81">
        <v>48.23</v>
      </c>
      <c r="AP81">
        <v>0</v>
      </c>
      <c r="AQ81">
        <v>168.76</v>
      </c>
      <c r="AR81">
        <v>0.52</v>
      </c>
      <c r="AS81">
        <v>96.6</v>
      </c>
      <c r="AT81">
        <v>0.88</v>
      </c>
      <c r="AU81">
        <v>0</v>
      </c>
      <c r="AV81">
        <v>0</v>
      </c>
      <c r="AW81">
        <v>0</v>
      </c>
      <c r="AX81">
        <v>0</v>
      </c>
      <c r="AY81">
        <v>66.84</v>
      </c>
      <c r="AZ81">
        <v>0.68</v>
      </c>
      <c r="BA81">
        <v>192.94</v>
      </c>
      <c r="BB81">
        <v>0</v>
      </c>
      <c r="BC81">
        <v>0.48</v>
      </c>
      <c r="BD81">
        <v>0.98</v>
      </c>
      <c r="BE81">
        <v>48.6</v>
      </c>
      <c r="BF81">
        <v>0</v>
      </c>
      <c r="BG81">
        <v>96.6</v>
      </c>
      <c r="BH81">
        <v>10.95</v>
      </c>
      <c r="BI81">
        <v>32.880000000000003</v>
      </c>
      <c r="BJ81">
        <v>0</v>
      </c>
      <c r="BK81">
        <v>32.880000000000003</v>
      </c>
      <c r="BL81">
        <v>0.77</v>
      </c>
      <c r="BM81">
        <v>32.880000000000003</v>
      </c>
      <c r="BN81">
        <v>0</v>
      </c>
      <c r="BO81">
        <v>72.349999999999994</v>
      </c>
      <c r="BP81">
        <v>0</v>
      </c>
      <c r="BQ81">
        <v>24.12</v>
      </c>
      <c r="BR81">
        <v>0.61</v>
      </c>
      <c r="BS81">
        <v>0</v>
      </c>
      <c r="BT81">
        <v>96.46</v>
      </c>
      <c r="BU81">
        <v>64.709999999999994</v>
      </c>
      <c r="BV81">
        <v>241.5</v>
      </c>
      <c r="BW81">
        <v>0.35</v>
      </c>
      <c r="BX81">
        <v>38.64</v>
      </c>
      <c r="BY81">
        <v>0</v>
      </c>
      <c r="BZ81">
        <v>0</v>
      </c>
      <c r="CA81">
        <v>24.15</v>
      </c>
      <c r="CB81">
        <v>38.64</v>
      </c>
      <c r="CC81">
        <v>0</v>
      </c>
      <c r="CD81">
        <v>48.3</v>
      </c>
      <c r="CE81">
        <v>48.3</v>
      </c>
      <c r="CF81">
        <v>0</v>
      </c>
      <c r="CG81">
        <v>21.78</v>
      </c>
      <c r="CH81">
        <v>24.15</v>
      </c>
      <c r="CI81">
        <v>0</v>
      </c>
      <c r="CJ81">
        <v>24.15</v>
      </c>
      <c r="CK81">
        <v>24.15</v>
      </c>
      <c r="CL81">
        <v>0</v>
      </c>
      <c r="CM81">
        <v>0</v>
      </c>
      <c r="CN81">
        <v>14.11</v>
      </c>
    </row>
    <row r="82" spans="7:92">
      <c r="G82" t="s">
        <v>124</v>
      </c>
      <c r="H82" s="73">
        <v>776.8399999999998</v>
      </c>
      <c r="I82" s="46">
        <v>194.3</v>
      </c>
      <c r="J82" s="46">
        <v>763.08</v>
      </c>
      <c r="K82" s="46">
        <v>131.41000000000003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24.12</v>
      </c>
      <c r="X82">
        <v>12.56</v>
      </c>
      <c r="Y82">
        <v>0</v>
      </c>
      <c r="Z82">
        <v>0</v>
      </c>
      <c r="AA82">
        <v>48.25</v>
      </c>
      <c r="AB82">
        <v>0</v>
      </c>
      <c r="AC82">
        <v>1.93</v>
      </c>
      <c r="AD82">
        <v>1.59</v>
      </c>
      <c r="AE82">
        <v>0</v>
      </c>
      <c r="AF82">
        <v>67.62</v>
      </c>
      <c r="AG82">
        <v>0</v>
      </c>
      <c r="AH82">
        <v>0.88</v>
      </c>
      <c r="AI82">
        <v>0</v>
      </c>
      <c r="AJ82">
        <v>1.93</v>
      </c>
      <c r="AK82">
        <v>0</v>
      </c>
      <c r="AL82">
        <v>57.96</v>
      </c>
      <c r="AM82">
        <v>0</v>
      </c>
      <c r="AN82">
        <v>13.5</v>
      </c>
      <c r="AO82">
        <v>48.25</v>
      </c>
      <c r="AP82">
        <v>0</v>
      </c>
      <c r="AQ82">
        <v>168.76</v>
      </c>
      <c r="AR82">
        <v>0.52</v>
      </c>
      <c r="AS82">
        <v>96.6</v>
      </c>
      <c r="AT82">
        <v>0.88</v>
      </c>
      <c r="AU82">
        <v>0</v>
      </c>
      <c r="AV82">
        <v>0</v>
      </c>
      <c r="AW82">
        <v>0</v>
      </c>
      <c r="AX82">
        <v>0</v>
      </c>
      <c r="AY82">
        <v>66.84</v>
      </c>
      <c r="AZ82">
        <v>0.68</v>
      </c>
      <c r="BA82">
        <v>193</v>
      </c>
      <c r="BB82">
        <v>0</v>
      </c>
      <c r="BC82">
        <v>0.48</v>
      </c>
      <c r="BD82">
        <v>0.98</v>
      </c>
      <c r="BE82">
        <v>48.62</v>
      </c>
      <c r="BF82">
        <v>0</v>
      </c>
      <c r="BG82">
        <v>96.6</v>
      </c>
      <c r="BH82">
        <v>10.96</v>
      </c>
      <c r="BI82">
        <v>32.89</v>
      </c>
      <c r="BJ82">
        <v>0</v>
      </c>
      <c r="BK82">
        <v>32.89</v>
      </c>
      <c r="BL82">
        <v>0.77</v>
      </c>
      <c r="BM82">
        <v>32.89</v>
      </c>
      <c r="BN82">
        <v>0</v>
      </c>
      <c r="BO82">
        <v>72.37</v>
      </c>
      <c r="BP82">
        <v>0</v>
      </c>
      <c r="BQ82">
        <v>24.12</v>
      </c>
      <c r="BR82">
        <v>0.61</v>
      </c>
      <c r="BS82">
        <v>0</v>
      </c>
      <c r="BT82">
        <v>96.49</v>
      </c>
      <c r="BU82">
        <v>64.73</v>
      </c>
      <c r="BV82">
        <v>241.5</v>
      </c>
      <c r="BW82">
        <v>0.35</v>
      </c>
      <c r="BX82">
        <v>38.64</v>
      </c>
      <c r="BY82">
        <v>0</v>
      </c>
      <c r="BZ82">
        <v>0</v>
      </c>
      <c r="CA82">
        <v>24.15</v>
      </c>
      <c r="CB82">
        <v>38.64</v>
      </c>
      <c r="CC82">
        <v>0</v>
      </c>
      <c r="CD82">
        <v>48.3</v>
      </c>
      <c r="CE82">
        <v>48.3</v>
      </c>
      <c r="CF82">
        <v>0</v>
      </c>
      <c r="CG82">
        <v>21.78</v>
      </c>
      <c r="CH82">
        <v>24.15</v>
      </c>
      <c r="CI82">
        <v>0</v>
      </c>
      <c r="CJ82">
        <v>24.15</v>
      </c>
      <c r="CK82">
        <v>24.15</v>
      </c>
      <c r="CL82">
        <v>0</v>
      </c>
      <c r="CM82">
        <v>0</v>
      </c>
      <c r="CN82">
        <v>14.11</v>
      </c>
    </row>
    <row r="83" spans="7:92">
      <c r="G83" t="s">
        <v>125</v>
      </c>
      <c r="H83" s="73">
        <v>872.3</v>
      </c>
      <c r="I83" s="46">
        <v>194.26</v>
      </c>
      <c r="J83" s="46">
        <v>763.47</v>
      </c>
      <c r="K83" s="46">
        <v>131.37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11.59</v>
      </c>
      <c r="Y83">
        <v>48.23</v>
      </c>
      <c r="Z83">
        <v>0</v>
      </c>
      <c r="AA83">
        <v>48.23</v>
      </c>
      <c r="AB83">
        <v>0</v>
      </c>
      <c r="AC83">
        <v>1.93</v>
      </c>
      <c r="AD83">
        <v>1.59</v>
      </c>
      <c r="AE83">
        <v>0</v>
      </c>
      <c r="AF83">
        <v>0</v>
      </c>
      <c r="AG83">
        <v>0</v>
      </c>
      <c r="AH83">
        <v>0.88</v>
      </c>
      <c r="AI83">
        <v>0</v>
      </c>
      <c r="AJ83">
        <v>1.93</v>
      </c>
      <c r="AK83">
        <v>0</v>
      </c>
      <c r="AL83">
        <v>57.96</v>
      </c>
      <c r="AM83">
        <v>0</v>
      </c>
      <c r="AN83">
        <v>13.5</v>
      </c>
      <c r="AO83">
        <v>48.23</v>
      </c>
      <c r="AP83">
        <v>0</v>
      </c>
      <c r="AQ83">
        <v>168.76</v>
      </c>
      <c r="AR83">
        <v>0.52</v>
      </c>
      <c r="AS83">
        <v>96.6</v>
      </c>
      <c r="AT83">
        <v>0.88</v>
      </c>
      <c r="AU83">
        <v>0</v>
      </c>
      <c r="AV83">
        <v>28.94</v>
      </c>
      <c r="AW83">
        <v>0</v>
      </c>
      <c r="AX83">
        <v>0</v>
      </c>
      <c r="AY83">
        <v>66.84</v>
      </c>
      <c r="AZ83">
        <v>0.68</v>
      </c>
      <c r="BA83">
        <v>192.93</v>
      </c>
      <c r="BB83">
        <v>0</v>
      </c>
      <c r="BC83">
        <v>0.48</v>
      </c>
      <c r="BD83">
        <v>0.98</v>
      </c>
      <c r="BE83">
        <v>48.6</v>
      </c>
      <c r="BF83">
        <v>0</v>
      </c>
      <c r="BG83">
        <v>96.6</v>
      </c>
      <c r="BH83">
        <v>10.95</v>
      </c>
      <c r="BI83">
        <v>32.880000000000003</v>
      </c>
      <c r="BJ83">
        <v>19.32</v>
      </c>
      <c r="BK83">
        <v>32.880000000000003</v>
      </c>
      <c r="BL83">
        <v>0.77</v>
      </c>
      <c r="BM83">
        <v>32.880000000000003</v>
      </c>
      <c r="BN83">
        <v>0</v>
      </c>
      <c r="BO83">
        <v>72.349999999999994</v>
      </c>
      <c r="BP83">
        <v>0</v>
      </c>
      <c r="BQ83">
        <v>24.12</v>
      </c>
      <c r="BR83">
        <v>0.61</v>
      </c>
      <c r="BS83">
        <v>0</v>
      </c>
      <c r="BT83">
        <v>96.46</v>
      </c>
      <c r="BU83">
        <v>64.709999999999994</v>
      </c>
      <c r="BV83">
        <v>241.5</v>
      </c>
      <c r="BW83">
        <v>0.35</v>
      </c>
      <c r="BX83">
        <v>38.64</v>
      </c>
      <c r="BY83">
        <v>24.15</v>
      </c>
      <c r="BZ83">
        <v>0</v>
      </c>
      <c r="CA83">
        <v>24.15</v>
      </c>
      <c r="CB83">
        <v>38.64</v>
      </c>
      <c r="CC83">
        <v>0</v>
      </c>
      <c r="CD83">
        <v>48.3</v>
      </c>
      <c r="CE83">
        <v>48.3</v>
      </c>
      <c r="CF83">
        <v>0</v>
      </c>
      <c r="CG83">
        <v>21.78</v>
      </c>
      <c r="CH83">
        <v>24.15</v>
      </c>
      <c r="CI83">
        <v>67.62</v>
      </c>
      <c r="CJ83">
        <v>24.15</v>
      </c>
      <c r="CK83">
        <v>24.15</v>
      </c>
      <c r="CL83">
        <v>0</v>
      </c>
      <c r="CM83">
        <v>0</v>
      </c>
      <c r="CN83">
        <v>14.57</v>
      </c>
    </row>
    <row r="84" spans="7:92">
      <c r="G84" t="s">
        <v>126</v>
      </c>
      <c r="H84" s="73">
        <v>872.17999999999984</v>
      </c>
      <c r="I84" s="46">
        <v>194.21</v>
      </c>
      <c r="J84" s="46">
        <v>763.3900000000001</v>
      </c>
      <c r="K84" s="46">
        <v>131.34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11.59</v>
      </c>
      <c r="Y84">
        <v>48.21</v>
      </c>
      <c r="Z84">
        <v>0</v>
      </c>
      <c r="AA84">
        <v>48.21</v>
      </c>
      <c r="AB84">
        <v>0</v>
      </c>
      <c r="AC84">
        <v>1.93</v>
      </c>
      <c r="AD84">
        <v>1.59</v>
      </c>
      <c r="AE84">
        <v>0</v>
      </c>
      <c r="AF84">
        <v>0</v>
      </c>
      <c r="AG84">
        <v>0</v>
      </c>
      <c r="AH84">
        <v>0.88</v>
      </c>
      <c r="AI84">
        <v>0</v>
      </c>
      <c r="AJ84">
        <v>1.93</v>
      </c>
      <c r="AK84">
        <v>0</v>
      </c>
      <c r="AL84">
        <v>57.96</v>
      </c>
      <c r="AM84">
        <v>0</v>
      </c>
      <c r="AN84">
        <v>13.5</v>
      </c>
      <c r="AO84">
        <v>48.21</v>
      </c>
      <c r="AP84">
        <v>0</v>
      </c>
      <c r="AQ84">
        <v>168.76</v>
      </c>
      <c r="AR84">
        <v>0.52</v>
      </c>
      <c r="AS84">
        <v>96.6</v>
      </c>
      <c r="AT84">
        <v>0.88</v>
      </c>
      <c r="AU84">
        <v>0</v>
      </c>
      <c r="AV84">
        <v>28.93</v>
      </c>
      <c r="AW84">
        <v>0</v>
      </c>
      <c r="AX84">
        <v>0</v>
      </c>
      <c r="AY84">
        <v>66.84</v>
      </c>
      <c r="AZ84">
        <v>0.68</v>
      </c>
      <c r="BA84">
        <v>192.86</v>
      </c>
      <c r="BB84">
        <v>0</v>
      </c>
      <c r="BC84">
        <v>0.48</v>
      </c>
      <c r="BD84">
        <v>0.98</v>
      </c>
      <c r="BE84">
        <v>48.58</v>
      </c>
      <c r="BF84">
        <v>0</v>
      </c>
      <c r="BG84">
        <v>96.6</v>
      </c>
      <c r="BH84">
        <v>10.95</v>
      </c>
      <c r="BI84">
        <v>32.869999999999997</v>
      </c>
      <c r="BJ84">
        <v>19.32</v>
      </c>
      <c r="BK84">
        <v>32.869999999999997</v>
      </c>
      <c r="BL84">
        <v>0.77</v>
      </c>
      <c r="BM84">
        <v>32.869999999999997</v>
      </c>
      <c r="BN84">
        <v>0</v>
      </c>
      <c r="BO84">
        <v>72.319999999999993</v>
      </c>
      <c r="BP84">
        <v>0</v>
      </c>
      <c r="BQ84">
        <v>24.11</v>
      </c>
      <c r="BR84">
        <v>0.61</v>
      </c>
      <c r="BS84">
        <v>0</v>
      </c>
      <c r="BT84">
        <v>96.44</v>
      </c>
      <c r="BU84">
        <v>64.680000000000007</v>
      </c>
      <c r="BV84">
        <v>241.5</v>
      </c>
      <c r="BW84">
        <v>0.35</v>
      </c>
      <c r="BX84">
        <v>38.64</v>
      </c>
      <c r="BY84">
        <v>24.15</v>
      </c>
      <c r="BZ84">
        <v>0</v>
      </c>
      <c r="CA84">
        <v>24.15</v>
      </c>
      <c r="CB84">
        <v>38.64</v>
      </c>
      <c r="CC84">
        <v>0</v>
      </c>
      <c r="CD84">
        <v>48.3</v>
      </c>
      <c r="CE84">
        <v>48.3</v>
      </c>
      <c r="CF84">
        <v>0</v>
      </c>
      <c r="CG84">
        <v>21.78</v>
      </c>
      <c r="CH84">
        <v>24.15</v>
      </c>
      <c r="CI84">
        <v>67.62</v>
      </c>
      <c r="CJ84">
        <v>24.15</v>
      </c>
      <c r="CK84">
        <v>24.15</v>
      </c>
      <c r="CL84">
        <v>0</v>
      </c>
      <c r="CM84">
        <v>0</v>
      </c>
      <c r="CN84">
        <v>14.57</v>
      </c>
    </row>
    <row r="85" spans="7:92">
      <c r="G85" t="s">
        <v>127</v>
      </c>
      <c r="H85" s="73">
        <v>827.75999999999988</v>
      </c>
      <c r="I85" s="46">
        <v>176.59</v>
      </c>
      <c r="J85" s="46">
        <v>721.7</v>
      </c>
      <c r="K85" s="46">
        <v>116.05000000000001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11.59</v>
      </c>
      <c r="Y85">
        <v>41.49</v>
      </c>
      <c r="Z85">
        <v>0</v>
      </c>
      <c r="AA85">
        <v>41.49</v>
      </c>
      <c r="AB85">
        <v>0</v>
      </c>
      <c r="AC85">
        <v>1.93</v>
      </c>
      <c r="AD85">
        <v>1.59</v>
      </c>
      <c r="AE85">
        <v>0</v>
      </c>
      <c r="AF85">
        <v>0</v>
      </c>
      <c r="AG85">
        <v>0</v>
      </c>
      <c r="AH85">
        <v>0.88</v>
      </c>
      <c r="AI85">
        <v>0</v>
      </c>
      <c r="AJ85">
        <v>1.93</v>
      </c>
      <c r="AK85">
        <v>0</v>
      </c>
      <c r="AL85">
        <v>49.89</v>
      </c>
      <c r="AM85">
        <v>0</v>
      </c>
      <c r="AN85">
        <v>11.61</v>
      </c>
      <c r="AO85">
        <v>41.49</v>
      </c>
      <c r="AP85">
        <v>0</v>
      </c>
      <c r="AQ85">
        <v>168.76</v>
      </c>
      <c r="AR85">
        <v>0.52</v>
      </c>
      <c r="AS85">
        <v>96.6</v>
      </c>
      <c r="AT85">
        <v>0.88</v>
      </c>
      <c r="AU85">
        <v>0</v>
      </c>
      <c r="AV85">
        <v>24.89</v>
      </c>
      <c r="AW85">
        <v>0</v>
      </c>
      <c r="AX85">
        <v>0</v>
      </c>
      <c r="AY85">
        <v>66.84</v>
      </c>
      <c r="AZ85">
        <v>0.68</v>
      </c>
      <c r="BA85">
        <v>165.97</v>
      </c>
      <c r="BB85">
        <v>0</v>
      </c>
      <c r="BC85">
        <v>0.48</v>
      </c>
      <c r="BD85">
        <v>0.98</v>
      </c>
      <c r="BE85">
        <v>41.81</v>
      </c>
      <c r="BF85">
        <v>0</v>
      </c>
      <c r="BG85">
        <v>96.6</v>
      </c>
      <c r="BH85">
        <v>9.43</v>
      </c>
      <c r="BI85">
        <v>28.28</v>
      </c>
      <c r="BJ85">
        <v>19.32</v>
      </c>
      <c r="BK85">
        <v>28.28</v>
      </c>
      <c r="BL85">
        <v>0.77</v>
      </c>
      <c r="BM85">
        <v>28.28</v>
      </c>
      <c r="BN85">
        <v>0</v>
      </c>
      <c r="BO85">
        <v>62.24</v>
      </c>
      <c r="BP85">
        <v>0</v>
      </c>
      <c r="BQ85">
        <v>20.75</v>
      </c>
      <c r="BR85">
        <v>0.61</v>
      </c>
      <c r="BS85">
        <v>0</v>
      </c>
      <c r="BT85">
        <v>82.98</v>
      </c>
      <c r="BU85">
        <v>55.67</v>
      </c>
      <c r="BV85">
        <v>241.5</v>
      </c>
      <c r="BW85">
        <v>0.35</v>
      </c>
      <c r="BX85">
        <v>38.64</v>
      </c>
      <c r="BY85">
        <v>24.15</v>
      </c>
      <c r="BZ85">
        <v>0</v>
      </c>
      <c r="CA85">
        <v>24.15</v>
      </c>
      <c r="CB85">
        <v>38.64</v>
      </c>
      <c r="CC85">
        <v>0</v>
      </c>
      <c r="CD85">
        <v>48.3</v>
      </c>
      <c r="CE85">
        <v>48.3</v>
      </c>
      <c r="CF85">
        <v>0</v>
      </c>
      <c r="CG85">
        <v>21.78</v>
      </c>
      <c r="CH85">
        <v>24.15</v>
      </c>
      <c r="CI85">
        <v>67.62</v>
      </c>
      <c r="CJ85">
        <v>24.15</v>
      </c>
      <c r="CK85">
        <v>24.15</v>
      </c>
      <c r="CL85">
        <v>0</v>
      </c>
      <c r="CM85">
        <v>0</v>
      </c>
      <c r="CN85">
        <v>14.57</v>
      </c>
    </row>
    <row r="86" spans="7:92">
      <c r="G86" t="s">
        <v>128</v>
      </c>
      <c r="H86" s="73">
        <v>820.82999999999993</v>
      </c>
      <c r="I86" s="46">
        <v>177.2</v>
      </c>
      <c r="J86" s="46">
        <v>723.11</v>
      </c>
      <c r="K86" s="46">
        <v>116.61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11.59</v>
      </c>
      <c r="Y86">
        <v>41.72</v>
      </c>
      <c r="Z86">
        <v>0</v>
      </c>
      <c r="AA86">
        <v>41.72</v>
      </c>
      <c r="AB86">
        <v>0</v>
      </c>
      <c r="AC86">
        <v>1.93</v>
      </c>
      <c r="AD86">
        <v>1.59</v>
      </c>
      <c r="AE86">
        <v>0</v>
      </c>
      <c r="AF86">
        <v>0</v>
      </c>
      <c r="AG86">
        <v>0</v>
      </c>
      <c r="AH86">
        <v>0.88</v>
      </c>
      <c r="AI86">
        <v>0</v>
      </c>
      <c r="AJ86">
        <v>1.93</v>
      </c>
      <c r="AK86">
        <v>0</v>
      </c>
      <c r="AL86">
        <v>50.15</v>
      </c>
      <c r="AM86">
        <v>0</v>
      </c>
      <c r="AN86">
        <v>11.69</v>
      </c>
      <c r="AO86">
        <v>41.72</v>
      </c>
      <c r="AP86">
        <v>0</v>
      </c>
      <c r="AQ86">
        <v>168.76</v>
      </c>
      <c r="AR86">
        <v>0.52</v>
      </c>
      <c r="AS86">
        <v>96.6</v>
      </c>
      <c r="AT86">
        <v>0.88</v>
      </c>
      <c r="AU86">
        <v>0</v>
      </c>
      <c r="AV86">
        <v>25.04</v>
      </c>
      <c r="AW86">
        <v>0</v>
      </c>
      <c r="AX86">
        <v>0</v>
      </c>
      <c r="AY86">
        <v>66.84</v>
      </c>
      <c r="AZ86">
        <v>0.68</v>
      </c>
      <c r="BA86">
        <v>166.88</v>
      </c>
      <c r="BB86">
        <v>0</v>
      </c>
      <c r="BC86">
        <v>0.48</v>
      </c>
      <c r="BD86">
        <v>0.98</v>
      </c>
      <c r="BE86">
        <v>42.04</v>
      </c>
      <c r="BF86">
        <v>0</v>
      </c>
      <c r="BG86">
        <v>96.6</v>
      </c>
      <c r="BH86">
        <v>9.48</v>
      </c>
      <c r="BI86">
        <v>28.45</v>
      </c>
      <c r="BJ86">
        <v>19.32</v>
      </c>
      <c r="BK86">
        <v>28.45</v>
      </c>
      <c r="BL86">
        <v>0.77</v>
      </c>
      <c r="BM86">
        <v>28.45</v>
      </c>
      <c r="BN86">
        <v>0</v>
      </c>
      <c r="BO86">
        <v>62.58</v>
      </c>
      <c r="BP86">
        <v>0</v>
      </c>
      <c r="BQ86">
        <v>20.87</v>
      </c>
      <c r="BR86">
        <v>0.61</v>
      </c>
      <c r="BS86">
        <v>0</v>
      </c>
      <c r="BT86">
        <v>83.44</v>
      </c>
      <c r="BU86">
        <v>55.97</v>
      </c>
      <c r="BV86">
        <v>241.5</v>
      </c>
      <c r="BW86">
        <v>0.35</v>
      </c>
      <c r="BX86">
        <v>38.64</v>
      </c>
      <c r="BY86">
        <v>24.15</v>
      </c>
      <c r="BZ86">
        <v>0</v>
      </c>
      <c r="CA86">
        <v>24.15</v>
      </c>
      <c r="CB86">
        <v>38.64</v>
      </c>
      <c r="CC86">
        <v>0</v>
      </c>
      <c r="CD86">
        <v>48.3</v>
      </c>
      <c r="CE86">
        <v>48.3</v>
      </c>
      <c r="CF86">
        <v>0</v>
      </c>
      <c r="CG86">
        <v>21.78</v>
      </c>
      <c r="CH86">
        <v>24.15</v>
      </c>
      <c r="CI86">
        <v>67.62</v>
      </c>
      <c r="CJ86">
        <v>24.15</v>
      </c>
      <c r="CK86">
        <v>15.7</v>
      </c>
      <c r="CL86">
        <v>0</v>
      </c>
      <c r="CM86">
        <v>0</v>
      </c>
      <c r="CN86">
        <v>14.57</v>
      </c>
    </row>
    <row r="87" spans="7:92">
      <c r="G87" t="s">
        <v>129</v>
      </c>
      <c r="H87" s="73">
        <v>831.11</v>
      </c>
      <c r="I87" s="46">
        <v>181.27</v>
      </c>
      <c r="J87" s="46">
        <v>731.8</v>
      </c>
      <c r="K87" s="46">
        <v>120.1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11.59</v>
      </c>
      <c r="Y87">
        <v>43.28</v>
      </c>
      <c r="Z87">
        <v>0</v>
      </c>
      <c r="AA87">
        <v>43.28</v>
      </c>
      <c r="AB87">
        <v>0</v>
      </c>
      <c r="AC87">
        <v>1.93</v>
      </c>
      <c r="AD87">
        <v>1.59</v>
      </c>
      <c r="AE87">
        <v>0</v>
      </c>
      <c r="AF87">
        <v>0</v>
      </c>
      <c r="AG87">
        <v>0</v>
      </c>
      <c r="AH87">
        <v>0.88</v>
      </c>
      <c r="AI87">
        <v>0</v>
      </c>
      <c r="AJ87">
        <v>1.93</v>
      </c>
      <c r="AK87">
        <v>0</v>
      </c>
      <c r="AL87">
        <v>52</v>
      </c>
      <c r="AM87">
        <v>0</v>
      </c>
      <c r="AN87">
        <v>12.11</v>
      </c>
      <c r="AO87">
        <v>43.28</v>
      </c>
      <c r="AP87">
        <v>0</v>
      </c>
      <c r="AQ87">
        <v>168.76</v>
      </c>
      <c r="AR87">
        <v>0.52</v>
      </c>
      <c r="AS87">
        <v>96.6</v>
      </c>
      <c r="AT87">
        <v>0.88</v>
      </c>
      <c r="AU87">
        <v>0</v>
      </c>
      <c r="AV87">
        <v>25.97</v>
      </c>
      <c r="AW87">
        <v>0</v>
      </c>
      <c r="AX87">
        <v>0</v>
      </c>
      <c r="AY87">
        <v>66.84</v>
      </c>
      <c r="AZ87">
        <v>0.68</v>
      </c>
      <c r="BA87">
        <v>173.1</v>
      </c>
      <c r="BB87">
        <v>0</v>
      </c>
      <c r="BC87">
        <v>0.48</v>
      </c>
      <c r="BD87">
        <v>0.98</v>
      </c>
      <c r="BE87">
        <v>43.61</v>
      </c>
      <c r="BF87">
        <v>0</v>
      </c>
      <c r="BG87">
        <v>96.6</v>
      </c>
      <c r="BH87">
        <v>9.82</v>
      </c>
      <c r="BI87">
        <v>29.5</v>
      </c>
      <c r="BJ87">
        <v>19.32</v>
      </c>
      <c r="BK87">
        <v>29.5</v>
      </c>
      <c r="BL87">
        <v>0.77</v>
      </c>
      <c r="BM87">
        <v>29.5</v>
      </c>
      <c r="BN87">
        <v>0</v>
      </c>
      <c r="BO87">
        <v>64.91</v>
      </c>
      <c r="BP87">
        <v>0</v>
      </c>
      <c r="BQ87">
        <v>21.63</v>
      </c>
      <c r="BR87">
        <v>0.61</v>
      </c>
      <c r="BS87">
        <v>0</v>
      </c>
      <c r="BT87">
        <v>86.55</v>
      </c>
      <c r="BU87">
        <v>58.06</v>
      </c>
      <c r="BV87">
        <v>241.5</v>
      </c>
      <c r="BW87">
        <v>0.35</v>
      </c>
      <c r="BX87">
        <v>38.64</v>
      </c>
      <c r="BY87">
        <v>24.15</v>
      </c>
      <c r="BZ87">
        <v>0</v>
      </c>
      <c r="CA87">
        <v>24.15</v>
      </c>
      <c r="CB87">
        <v>38.64</v>
      </c>
      <c r="CC87">
        <v>0</v>
      </c>
      <c r="CD87">
        <v>48.3</v>
      </c>
      <c r="CE87">
        <v>48.3</v>
      </c>
      <c r="CF87">
        <v>0</v>
      </c>
      <c r="CG87">
        <v>21.78</v>
      </c>
      <c r="CH87">
        <v>24.15</v>
      </c>
      <c r="CI87">
        <v>67.62</v>
      </c>
      <c r="CJ87">
        <v>24.15</v>
      </c>
      <c r="CK87">
        <v>15.7</v>
      </c>
      <c r="CL87">
        <v>0</v>
      </c>
      <c r="CM87">
        <v>0</v>
      </c>
      <c r="CN87">
        <v>13.65</v>
      </c>
    </row>
    <row r="88" spans="7:92">
      <c r="G88" t="s">
        <v>130</v>
      </c>
      <c r="H88" s="73">
        <v>831.20999999999992</v>
      </c>
      <c r="I88" s="46">
        <v>181.32</v>
      </c>
      <c r="J88" s="46">
        <v>731.91</v>
      </c>
      <c r="K88" s="46">
        <v>120.17999999999999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11.59</v>
      </c>
      <c r="Y88">
        <v>43.29</v>
      </c>
      <c r="Z88">
        <v>0</v>
      </c>
      <c r="AA88">
        <v>43.29</v>
      </c>
      <c r="AB88">
        <v>0</v>
      </c>
      <c r="AC88">
        <v>1.93</v>
      </c>
      <c r="AD88">
        <v>1.59</v>
      </c>
      <c r="AE88">
        <v>0</v>
      </c>
      <c r="AF88">
        <v>0</v>
      </c>
      <c r="AG88">
        <v>0</v>
      </c>
      <c r="AH88">
        <v>0.88</v>
      </c>
      <c r="AI88">
        <v>0</v>
      </c>
      <c r="AJ88">
        <v>1.93</v>
      </c>
      <c r="AK88">
        <v>0</v>
      </c>
      <c r="AL88">
        <v>52.01</v>
      </c>
      <c r="AM88">
        <v>0</v>
      </c>
      <c r="AN88">
        <v>12.12</v>
      </c>
      <c r="AO88">
        <v>43.29</v>
      </c>
      <c r="AP88">
        <v>0</v>
      </c>
      <c r="AQ88">
        <v>168.76</v>
      </c>
      <c r="AR88">
        <v>0.52</v>
      </c>
      <c r="AS88">
        <v>96.6</v>
      </c>
      <c r="AT88">
        <v>0.88</v>
      </c>
      <c r="AU88">
        <v>0</v>
      </c>
      <c r="AV88">
        <v>25.98</v>
      </c>
      <c r="AW88">
        <v>0</v>
      </c>
      <c r="AX88">
        <v>0</v>
      </c>
      <c r="AY88">
        <v>66.84</v>
      </c>
      <c r="AZ88">
        <v>0.68</v>
      </c>
      <c r="BA88">
        <v>173.17</v>
      </c>
      <c r="BB88">
        <v>0</v>
      </c>
      <c r="BC88">
        <v>0.48</v>
      </c>
      <c r="BD88">
        <v>0.98</v>
      </c>
      <c r="BE88">
        <v>43.62</v>
      </c>
      <c r="BF88">
        <v>0</v>
      </c>
      <c r="BG88">
        <v>96.6</v>
      </c>
      <c r="BH88">
        <v>9.84</v>
      </c>
      <c r="BI88">
        <v>29.52</v>
      </c>
      <c r="BJ88">
        <v>19.32</v>
      </c>
      <c r="BK88">
        <v>29.52</v>
      </c>
      <c r="BL88">
        <v>0.77</v>
      </c>
      <c r="BM88">
        <v>29.52</v>
      </c>
      <c r="BN88">
        <v>0</v>
      </c>
      <c r="BO88">
        <v>64.94</v>
      </c>
      <c r="BP88">
        <v>0</v>
      </c>
      <c r="BQ88">
        <v>21.65</v>
      </c>
      <c r="BR88">
        <v>0.61</v>
      </c>
      <c r="BS88">
        <v>0</v>
      </c>
      <c r="BT88">
        <v>86.59</v>
      </c>
      <c r="BU88">
        <v>58.09</v>
      </c>
      <c r="BV88">
        <v>241.5</v>
      </c>
      <c r="BW88">
        <v>0.35</v>
      </c>
      <c r="BX88">
        <v>38.64</v>
      </c>
      <c r="BY88">
        <v>24.15</v>
      </c>
      <c r="BZ88">
        <v>0</v>
      </c>
      <c r="CA88">
        <v>24.15</v>
      </c>
      <c r="CB88">
        <v>38.64</v>
      </c>
      <c r="CC88">
        <v>0</v>
      </c>
      <c r="CD88">
        <v>48.3</v>
      </c>
      <c r="CE88">
        <v>48.3</v>
      </c>
      <c r="CF88">
        <v>0</v>
      </c>
      <c r="CG88">
        <v>21.78</v>
      </c>
      <c r="CH88">
        <v>24.15</v>
      </c>
      <c r="CI88">
        <v>67.62</v>
      </c>
      <c r="CJ88">
        <v>24.15</v>
      </c>
      <c r="CK88">
        <v>15.7</v>
      </c>
      <c r="CL88">
        <v>0</v>
      </c>
      <c r="CM88">
        <v>0</v>
      </c>
      <c r="CN88">
        <v>13.65</v>
      </c>
    </row>
    <row r="89" spans="7:92">
      <c r="G89" t="s">
        <v>131</v>
      </c>
      <c r="H89" s="73">
        <v>828.56999999999994</v>
      </c>
      <c r="I89" s="46">
        <v>180.27</v>
      </c>
      <c r="J89" s="46">
        <v>729.8</v>
      </c>
      <c r="K89" s="46">
        <v>119.24999999999999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11.59</v>
      </c>
      <c r="Y89">
        <v>42.9</v>
      </c>
      <c r="Z89">
        <v>0</v>
      </c>
      <c r="AA89">
        <v>42.9</v>
      </c>
      <c r="AB89">
        <v>0</v>
      </c>
      <c r="AC89">
        <v>1.93</v>
      </c>
      <c r="AD89">
        <v>1.59</v>
      </c>
      <c r="AE89">
        <v>0</v>
      </c>
      <c r="AF89">
        <v>0</v>
      </c>
      <c r="AG89">
        <v>0</v>
      </c>
      <c r="AH89">
        <v>0.88</v>
      </c>
      <c r="AI89">
        <v>0</v>
      </c>
      <c r="AJ89">
        <v>1.93</v>
      </c>
      <c r="AK89">
        <v>0</v>
      </c>
      <c r="AL89">
        <v>51.88</v>
      </c>
      <c r="AM89">
        <v>0</v>
      </c>
      <c r="AN89">
        <v>12.01</v>
      </c>
      <c r="AO89">
        <v>42.9</v>
      </c>
      <c r="AP89">
        <v>0</v>
      </c>
      <c r="AQ89">
        <v>168.76</v>
      </c>
      <c r="AR89">
        <v>0.52</v>
      </c>
      <c r="AS89">
        <v>96.6</v>
      </c>
      <c r="AT89">
        <v>0.88</v>
      </c>
      <c r="AU89">
        <v>0</v>
      </c>
      <c r="AV89">
        <v>25.73</v>
      </c>
      <c r="AW89">
        <v>0</v>
      </c>
      <c r="AX89">
        <v>0</v>
      </c>
      <c r="AY89">
        <v>66.84</v>
      </c>
      <c r="AZ89">
        <v>0.68</v>
      </c>
      <c r="BA89">
        <v>171.57</v>
      </c>
      <c r="BB89">
        <v>0</v>
      </c>
      <c r="BC89">
        <v>0.48</v>
      </c>
      <c r="BD89">
        <v>0.98</v>
      </c>
      <c r="BE89">
        <v>43.22</v>
      </c>
      <c r="BF89">
        <v>0</v>
      </c>
      <c r="BG89">
        <v>96.6</v>
      </c>
      <c r="BH89">
        <v>9.75</v>
      </c>
      <c r="BI89">
        <v>29.24</v>
      </c>
      <c r="BJ89">
        <v>19.32</v>
      </c>
      <c r="BK89">
        <v>29.24</v>
      </c>
      <c r="BL89">
        <v>0.77</v>
      </c>
      <c r="BM89">
        <v>29.24</v>
      </c>
      <c r="BN89">
        <v>0</v>
      </c>
      <c r="BO89">
        <v>64.349999999999994</v>
      </c>
      <c r="BP89">
        <v>0</v>
      </c>
      <c r="BQ89">
        <v>21.45</v>
      </c>
      <c r="BR89">
        <v>0.61</v>
      </c>
      <c r="BS89">
        <v>0</v>
      </c>
      <c r="BT89">
        <v>85.79</v>
      </c>
      <c r="BU89">
        <v>57.54</v>
      </c>
      <c r="BV89">
        <v>241.5</v>
      </c>
      <c r="BW89">
        <v>0.35</v>
      </c>
      <c r="BX89">
        <v>38.64</v>
      </c>
      <c r="BY89">
        <v>24.15</v>
      </c>
      <c r="BZ89">
        <v>0</v>
      </c>
      <c r="CA89">
        <v>24.15</v>
      </c>
      <c r="CB89">
        <v>38.64</v>
      </c>
      <c r="CC89">
        <v>0</v>
      </c>
      <c r="CD89">
        <v>48.3</v>
      </c>
      <c r="CE89">
        <v>48.3</v>
      </c>
      <c r="CF89">
        <v>0</v>
      </c>
      <c r="CG89">
        <v>21.78</v>
      </c>
      <c r="CH89">
        <v>24.15</v>
      </c>
      <c r="CI89">
        <v>67.62</v>
      </c>
      <c r="CJ89">
        <v>24.15</v>
      </c>
      <c r="CK89">
        <v>15.7</v>
      </c>
      <c r="CL89">
        <v>0</v>
      </c>
      <c r="CM89">
        <v>0</v>
      </c>
      <c r="CN89">
        <v>13.65</v>
      </c>
    </row>
    <row r="90" spans="7:92">
      <c r="G90" t="s">
        <v>132</v>
      </c>
      <c r="H90" s="73">
        <v>826.84999999999991</v>
      </c>
      <c r="I90" s="46">
        <v>179.59</v>
      </c>
      <c r="J90" s="46">
        <v>727.8</v>
      </c>
      <c r="K90" s="46">
        <v>118.68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11.59</v>
      </c>
      <c r="Y90">
        <v>42.63</v>
      </c>
      <c r="Z90">
        <v>0</v>
      </c>
      <c r="AA90">
        <v>42.63</v>
      </c>
      <c r="AB90">
        <v>0</v>
      </c>
      <c r="AC90">
        <v>1.93</v>
      </c>
      <c r="AD90">
        <v>1.59</v>
      </c>
      <c r="AE90">
        <v>0</v>
      </c>
      <c r="AF90">
        <v>0</v>
      </c>
      <c r="AG90">
        <v>0</v>
      </c>
      <c r="AH90">
        <v>0.88</v>
      </c>
      <c r="AI90">
        <v>0</v>
      </c>
      <c r="AJ90">
        <v>1.93</v>
      </c>
      <c r="AK90">
        <v>0</v>
      </c>
      <c r="AL90">
        <v>51.21</v>
      </c>
      <c r="AM90">
        <v>0</v>
      </c>
      <c r="AN90">
        <v>11.94</v>
      </c>
      <c r="AO90">
        <v>42.63</v>
      </c>
      <c r="AP90">
        <v>0</v>
      </c>
      <c r="AQ90">
        <v>168.76</v>
      </c>
      <c r="AR90">
        <v>0.52</v>
      </c>
      <c r="AS90">
        <v>96.6</v>
      </c>
      <c r="AT90">
        <v>0.88</v>
      </c>
      <c r="AU90">
        <v>0</v>
      </c>
      <c r="AV90">
        <v>25.58</v>
      </c>
      <c r="AW90">
        <v>0</v>
      </c>
      <c r="AX90">
        <v>0</v>
      </c>
      <c r="AY90">
        <v>66.84</v>
      </c>
      <c r="AZ90">
        <v>0.68</v>
      </c>
      <c r="BA90">
        <v>170.53</v>
      </c>
      <c r="BB90">
        <v>0</v>
      </c>
      <c r="BC90">
        <v>0.48</v>
      </c>
      <c r="BD90">
        <v>0.98</v>
      </c>
      <c r="BE90">
        <v>42.96</v>
      </c>
      <c r="BF90">
        <v>0</v>
      </c>
      <c r="BG90">
        <v>96.6</v>
      </c>
      <c r="BH90">
        <v>9.69</v>
      </c>
      <c r="BI90">
        <v>29.07</v>
      </c>
      <c r="BJ90">
        <v>19.32</v>
      </c>
      <c r="BK90">
        <v>29.07</v>
      </c>
      <c r="BL90">
        <v>0.77</v>
      </c>
      <c r="BM90">
        <v>29.07</v>
      </c>
      <c r="BN90">
        <v>0</v>
      </c>
      <c r="BO90">
        <v>63.95</v>
      </c>
      <c r="BP90">
        <v>0</v>
      </c>
      <c r="BQ90">
        <v>21.31</v>
      </c>
      <c r="BR90">
        <v>0.61</v>
      </c>
      <c r="BS90">
        <v>0</v>
      </c>
      <c r="BT90">
        <v>85.27</v>
      </c>
      <c r="BU90">
        <v>57.2</v>
      </c>
      <c r="BV90">
        <v>241.5</v>
      </c>
      <c r="BW90">
        <v>0.35</v>
      </c>
      <c r="BX90">
        <v>38.64</v>
      </c>
      <c r="BY90">
        <v>24.15</v>
      </c>
      <c r="BZ90">
        <v>0</v>
      </c>
      <c r="CA90">
        <v>24.15</v>
      </c>
      <c r="CB90">
        <v>38.64</v>
      </c>
      <c r="CC90">
        <v>0</v>
      </c>
      <c r="CD90">
        <v>48.3</v>
      </c>
      <c r="CE90">
        <v>48.3</v>
      </c>
      <c r="CF90">
        <v>0</v>
      </c>
      <c r="CG90">
        <v>21.78</v>
      </c>
      <c r="CH90">
        <v>24.15</v>
      </c>
      <c r="CI90">
        <v>67.62</v>
      </c>
      <c r="CJ90">
        <v>24.15</v>
      </c>
      <c r="CK90">
        <v>15.7</v>
      </c>
      <c r="CL90">
        <v>0</v>
      </c>
      <c r="CM90">
        <v>0</v>
      </c>
      <c r="CN90">
        <v>13.65</v>
      </c>
    </row>
    <row r="91" spans="7:92">
      <c r="G91" t="s">
        <v>133</v>
      </c>
      <c r="H91" s="73">
        <v>968.73</v>
      </c>
      <c r="I91" s="46">
        <v>227.86</v>
      </c>
      <c r="J91" s="46">
        <v>727.76</v>
      </c>
      <c r="K91" s="46">
        <v>118.68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8.69</v>
      </c>
      <c r="Y91">
        <v>42.63</v>
      </c>
      <c r="Z91">
        <v>0</v>
      </c>
      <c r="AA91">
        <v>42.63</v>
      </c>
      <c r="AB91">
        <v>144.9</v>
      </c>
      <c r="AC91">
        <v>1.93</v>
      </c>
      <c r="AD91">
        <v>1.59</v>
      </c>
      <c r="AE91">
        <v>0</v>
      </c>
      <c r="AF91">
        <v>0</v>
      </c>
      <c r="AG91">
        <v>0</v>
      </c>
      <c r="AH91">
        <v>0.88</v>
      </c>
      <c r="AI91">
        <v>0</v>
      </c>
      <c r="AJ91">
        <v>1.93</v>
      </c>
      <c r="AK91">
        <v>0</v>
      </c>
      <c r="AL91">
        <v>51.22</v>
      </c>
      <c r="AM91">
        <v>0</v>
      </c>
      <c r="AN91">
        <v>11.93</v>
      </c>
      <c r="AO91">
        <v>42.63</v>
      </c>
      <c r="AP91">
        <v>0</v>
      </c>
      <c r="AQ91">
        <v>168.76</v>
      </c>
      <c r="AR91">
        <v>0.52</v>
      </c>
      <c r="AS91">
        <v>96.6</v>
      </c>
      <c r="AT91">
        <v>0.88</v>
      </c>
      <c r="AU91">
        <v>0</v>
      </c>
      <c r="AV91">
        <v>25.57</v>
      </c>
      <c r="AW91">
        <v>0</v>
      </c>
      <c r="AX91">
        <v>0</v>
      </c>
      <c r="AY91">
        <v>66.84</v>
      </c>
      <c r="AZ91">
        <v>0.68</v>
      </c>
      <c r="BA91">
        <v>170.49</v>
      </c>
      <c r="BB91">
        <v>0</v>
      </c>
      <c r="BC91">
        <v>0.48</v>
      </c>
      <c r="BD91">
        <v>0.98</v>
      </c>
      <c r="BE91">
        <v>42.94</v>
      </c>
      <c r="BF91">
        <v>0</v>
      </c>
      <c r="BG91">
        <v>96.6</v>
      </c>
      <c r="BH91">
        <v>9.69</v>
      </c>
      <c r="BI91">
        <v>29.07</v>
      </c>
      <c r="BJ91">
        <v>19.32</v>
      </c>
      <c r="BK91">
        <v>29.07</v>
      </c>
      <c r="BL91">
        <v>0.72</v>
      </c>
      <c r="BM91">
        <v>29.07</v>
      </c>
      <c r="BN91">
        <v>0</v>
      </c>
      <c r="BO91">
        <v>63.93</v>
      </c>
      <c r="BP91">
        <v>48.3</v>
      </c>
      <c r="BQ91">
        <v>21.31</v>
      </c>
      <c r="BR91">
        <v>0.61</v>
      </c>
      <c r="BS91">
        <v>0</v>
      </c>
      <c r="BT91">
        <v>85.24</v>
      </c>
      <c r="BU91">
        <v>57.18</v>
      </c>
      <c r="BV91">
        <v>241.5</v>
      </c>
      <c r="BW91">
        <v>0.35</v>
      </c>
      <c r="BX91">
        <v>38.64</v>
      </c>
      <c r="BY91">
        <v>24.15</v>
      </c>
      <c r="BZ91">
        <v>0</v>
      </c>
      <c r="CA91">
        <v>24.15</v>
      </c>
      <c r="CB91">
        <v>38.64</v>
      </c>
      <c r="CC91">
        <v>0</v>
      </c>
      <c r="CD91">
        <v>48.3</v>
      </c>
      <c r="CE91">
        <v>48.3</v>
      </c>
      <c r="CF91">
        <v>0</v>
      </c>
      <c r="CG91">
        <v>21.78</v>
      </c>
      <c r="CH91">
        <v>24.15</v>
      </c>
      <c r="CI91">
        <v>67.62</v>
      </c>
      <c r="CJ91">
        <v>24.15</v>
      </c>
      <c r="CK91">
        <v>15.7</v>
      </c>
      <c r="CL91">
        <v>0</v>
      </c>
      <c r="CM91">
        <v>0</v>
      </c>
      <c r="CN91">
        <v>13.65</v>
      </c>
    </row>
    <row r="92" spans="7:92">
      <c r="G92" t="s">
        <v>134</v>
      </c>
      <c r="H92" s="73">
        <v>969.08</v>
      </c>
      <c r="I92" s="46">
        <v>227.99</v>
      </c>
      <c r="J92" s="46">
        <v>728.08999999999992</v>
      </c>
      <c r="K92" s="46">
        <v>118.78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8.69</v>
      </c>
      <c r="Y92">
        <v>42.67</v>
      </c>
      <c r="Z92">
        <v>0</v>
      </c>
      <c r="AA92">
        <v>42.67</v>
      </c>
      <c r="AB92">
        <v>144.9</v>
      </c>
      <c r="AC92">
        <v>1.93</v>
      </c>
      <c r="AD92">
        <v>1.59</v>
      </c>
      <c r="AE92">
        <v>0</v>
      </c>
      <c r="AF92">
        <v>0</v>
      </c>
      <c r="AG92">
        <v>0</v>
      </c>
      <c r="AH92">
        <v>0.88</v>
      </c>
      <c r="AI92">
        <v>0</v>
      </c>
      <c r="AJ92">
        <v>1.93</v>
      </c>
      <c r="AK92">
        <v>0</v>
      </c>
      <c r="AL92">
        <v>51.29</v>
      </c>
      <c r="AM92">
        <v>0</v>
      </c>
      <c r="AN92">
        <v>11.95</v>
      </c>
      <c r="AO92">
        <v>42.67</v>
      </c>
      <c r="AP92">
        <v>0</v>
      </c>
      <c r="AQ92">
        <v>168.76</v>
      </c>
      <c r="AR92">
        <v>0.52</v>
      </c>
      <c r="AS92">
        <v>96.6</v>
      </c>
      <c r="AT92">
        <v>0.88</v>
      </c>
      <c r="AU92">
        <v>0</v>
      </c>
      <c r="AV92">
        <v>25.61</v>
      </c>
      <c r="AW92">
        <v>0</v>
      </c>
      <c r="AX92">
        <v>0</v>
      </c>
      <c r="AY92">
        <v>66.84</v>
      </c>
      <c r="AZ92">
        <v>0.68</v>
      </c>
      <c r="BA92">
        <v>170.7</v>
      </c>
      <c r="BB92">
        <v>0</v>
      </c>
      <c r="BC92">
        <v>0.48</v>
      </c>
      <c r="BD92">
        <v>0.98</v>
      </c>
      <c r="BE92">
        <v>43</v>
      </c>
      <c r="BF92">
        <v>0</v>
      </c>
      <c r="BG92">
        <v>96.6</v>
      </c>
      <c r="BH92">
        <v>9.6999999999999993</v>
      </c>
      <c r="BI92">
        <v>29.1</v>
      </c>
      <c r="BJ92">
        <v>19.32</v>
      </c>
      <c r="BK92">
        <v>29.1</v>
      </c>
      <c r="BL92">
        <v>0.72</v>
      </c>
      <c r="BM92">
        <v>29.1</v>
      </c>
      <c r="BN92">
        <v>0</v>
      </c>
      <c r="BO92">
        <v>64.010000000000005</v>
      </c>
      <c r="BP92">
        <v>48.3</v>
      </c>
      <c r="BQ92">
        <v>21.34</v>
      </c>
      <c r="BR92">
        <v>0.61</v>
      </c>
      <c r="BS92">
        <v>0</v>
      </c>
      <c r="BT92">
        <v>85.35</v>
      </c>
      <c r="BU92">
        <v>57.25</v>
      </c>
      <c r="BV92">
        <v>241.5</v>
      </c>
      <c r="BW92">
        <v>0.35</v>
      </c>
      <c r="BX92">
        <v>38.64</v>
      </c>
      <c r="BY92">
        <v>24.15</v>
      </c>
      <c r="BZ92">
        <v>0</v>
      </c>
      <c r="CA92">
        <v>24.15</v>
      </c>
      <c r="CB92">
        <v>38.64</v>
      </c>
      <c r="CC92">
        <v>0</v>
      </c>
      <c r="CD92">
        <v>48.3</v>
      </c>
      <c r="CE92">
        <v>48.3</v>
      </c>
      <c r="CF92">
        <v>0</v>
      </c>
      <c r="CG92">
        <v>21.78</v>
      </c>
      <c r="CH92">
        <v>24.15</v>
      </c>
      <c r="CI92">
        <v>67.62</v>
      </c>
      <c r="CJ92">
        <v>24.15</v>
      </c>
      <c r="CK92">
        <v>15.7</v>
      </c>
      <c r="CL92">
        <v>0</v>
      </c>
      <c r="CM92">
        <v>0</v>
      </c>
      <c r="CN92">
        <v>13.65</v>
      </c>
    </row>
    <row r="93" spans="7:92">
      <c r="G93" t="s">
        <v>135</v>
      </c>
      <c r="H93" s="73">
        <v>967.53</v>
      </c>
      <c r="I93" s="46">
        <v>456.58000000000004</v>
      </c>
      <c r="J93" s="46">
        <v>727.45999999999992</v>
      </c>
      <c r="K93" s="46">
        <v>118.21000000000001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8.69</v>
      </c>
      <c r="Y93">
        <v>42.44</v>
      </c>
      <c r="Z93">
        <v>0</v>
      </c>
      <c r="AA93">
        <v>42.44</v>
      </c>
      <c r="AB93">
        <v>144.9</v>
      </c>
      <c r="AC93">
        <v>1.93</v>
      </c>
      <c r="AD93">
        <v>1.59</v>
      </c>
      <c r="AE93">
        <v>0</v>
      </c>
      <c r="AF93">
        <v>0</v>
      </c>
      <c r="AG93">
        <v>0</v>
      </c>
      <c r="AH93">
        <v>0.88</v>
      </c>
      <c r="AI93">
        <v>0</v>
      </c>
      <c r="AJ93">
        <v>1.93</v>
      </c>
      <c r="AK93">
        <v>0</v>
      </c>
      <c r="AL93">
        <v>51.81</v>
      </c>
      <c r="AM93">
        <v>0</v>
      </c>
      <c r="AN93">
        <v>11.88</v>
      </c>
      <c r="AO93">
        <v>271.64</v>
      </c>
      <c r="AP93">
        <v>0</v>
      </c>
      <c r="AQ93">
        <v>168.76</v>
      </c>
      <c r="AR93">
        <v>0.52</v>
      </c>
      <c r="AS93">
        <v>96.6</v>
      </c>
      <c r="AT93">
        <v>0.88</v>
      </c>
      <c r="AU93">
        <v>0</v>
      </c>
      <c r="AV93">
        <v>25.46</v>
      </c>
      <c r="AW93">
        <v>0</v>
      </c>
      <c r="AX93">
        <v>0</v>
      </c>
      <c r="AY93">
        <v>66.84</v>
      </c>
      <c r="AZ93">
        <v>0.68</v>
      </c>
      <c r="BA93">
        <v>169.77</v>
      </c>
      <c r="BB93">
        <v>0</v>
      </c>
      <c r="BC93">
        <v>0.48</v>
      </c>
      <c r="BD93">
        <v>0.98</v>
      </c>
      <c r="BE93">
        <v>42.76</v>
      </c>
      <c r="BF93">
        <v>0</v>
      </c>
      <c r="BG93">
        <v>96.6</v>
      </c>
      <c r="BH93">
        <v>9.64</v>
      </c>
      <c r="BI93">
        <v>28.93</v>
      </c>
      <c r="BJ93">
        <v>19.32</v>
      </c>
      <c r="BK93">
        <v>28.93</v>
      </c>
      <c r="BL93">
        <v>0.72</v>
      </c>
      <c r="BM93">
        <v>28.93</v>
      </c>
      <c r="BN93">
        <v>0</v>
      </c>
      <c r="BO93">
        <v>63.67</v>
      </c>
      <c r="BP93">
        <v>48.3</v>
      </c>
      <c r="BQ93">
        <v>21.22</v>
      </c>
      <c r="BR93">
        <v>0.61</v>
      </c>
      <c r="BS93">
        <v>0</v>
      </c>
      <c r="BT93">
        <v>84.89</v>
      </c>
      <c r="BU93">
        <v>56.94</v>
      </c>
      <c r="BV93">
        <v>241.5</v>
      </c>
      <c r="BW93">
        <v>0.35</v>
      </c>
      <c r="BX93">
        <v>38.64</v>
      </c>
      <c r="BY93">
        <v>24.15</v>
      </c>
      <c r="BZ93">
        <v>0</v>
      </c>
      <c r="CA93">
        <v>24.15</v>
      </c>
      <c r="CB93">
        <v>38.64</v>
      </c>
      <c r="CC93">
        <v>0</v>
      </c>
      <c r="CD93">
        <v>48.3</v>
      </c>
      <c r="CE93">
        <v>48.3</v>
      </c>
      <c r="CF93">
        <v>0</v>
      </c>
      <c r="CG93">
        <v>21.78</v>
      </c>
      <c r="CH93">
        <v>24.15</v>
      </c>
      <c r="CI93">
        <v>67.62</v>
      </c>
      <c r="CJ93">
        <v>24.15</v>
      </c>
      <c r="CK93">
        <v>15.7</v>
      </c>
      <c r="CL93">
        <v>0</v>
      </c>
      <c r="CM93">
        <v>0</v>
      </c>
      <c r="CN93">
        <v>13.65</v>
      </c>
    </row>
    <row r="94" spans="7:92">
      <c r="G94" t="s">
        <v>136</v>
      </c>
      <c r="H94" s="73">
        <v>966.92</v>
      </c>
      <c r="I94" s="46">
        <v>455.82000000000005</v>
      </c>
      <c r="J94" s="46">
        <v>727.13999999999987</v>
      </c>
      <c r="K94" s="46">
        <v>118.01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8.69</v>
      </c>
      <c r="Y94">
        <v>42.35</v>
      </c>
      <c r="Z94">
        <v>0</v>
      </c>
      <c r="AA94">
        <v>42.35</v>
      </c>
      <c r="AB94">
        <v>144.9</v>
      </c>
      <c r="AC94">
        <v>1.93</v>
      </c>
      <c r="AD94">
        <v>1.59</v>
      </c>
      <c r="AE94">
        <v>0</v>
      </c>
      <c r="AF94">
        <v>0</v>
      </c>
      <c r="AG94">
        <v>0</v>
      </c>
      <c r="AH94">
        <v>0.88</v>
      </c>
      <c r="AI94">
        <v>0</v>
      </c>
      <c r="AJ94">
        <v>1.93</v>
      </c>
      <c r="AK94">
        <v>0</v>
      </c>
      <c r="AL94">
        <v>51.97</v>
      </c>
      <c r="AM94">
        <v>0</v>
      </c>
      <c r="AN94">
        <v>11.86</v>
      </c>
      <c r="AO94">
        <v>271.02999999999997</v>
      </c>
      <c r="AP94">
        <v>0</v>
      </c>
      <c r="AQ94">
        <v>168.76</v>
      </c>
      <c r="AR94">
        <v>0.52</v>
      </c>
      <c r="AS94">
        <v>96.6</v>
      </c>
      <c r="AT94">
        <v>0.88</v>
      </c>
      <c r="AU94">
        <v>0</v>
      </c>
      <c r="AV94">
        <v>25.41</v>
      </c>
      <c r="AW94">
        <v>0</v>
      </c>
      <c r="AX94">
        <v>0</v>
      </c>
      <c r="AY94">
        <v>66.84</v>
      </c>
      <c r="AZ94">
        <v>0.68</v>
      </c>
      <c r="BA94">
        <v>169.39</v>
      </c>
      <c r="BB94">
        <v>0</v>
      </c>
      <c r="BC94">
        <v>0.48</v>
      </c>
      <c r="BD94">
        <v>0.98</v>
      </c>
      <c r="BE94">
        <v>42.67</v>
      </c>
      <c r="BF94">
        <v>0</v>
      </c>
      <c r="BG94">
        <v>96.6</v>
      </c>
      <c r="BH94">
        <v>9.6199999999999992</v>
      </c>
      <c r="BI94">
        <v>28.87</v>
      </c>
      <c r="BJ94">
        <v>19.32</v>
      </c>
      <c r="BK94">
        <v>28.87</v>
      </c>
      <c r="BL94">
        <v>0.72</v>
      </c>
      <c r="BM94">
        <v>28.87</v>
      </c>
      <c r="BN94">
        <v>0</v>
      </c>
      <c r="BO94">
        <v>63.52</v>
      </c>
      <c r="BP94">
        <v>48.3</v>
      </c>
      <c r="BQ94">
        <v>21.17</v>
      </c>
      <c r="BR94">
        <v>0.61</v>
      </c>
      <c r="BS94">
        <v>0</v>
      </c>
      <c r="BT94">
        <v>84.7</v>
      </c>
      <c r="BU94">
        <v>56.81</v>
      </c>
      <c r="BV94">
        <v>241.5</v>
      </c>
      <c r="BW94">
        <v>0.35</v>
      </c>
      <c r="BX94">
        <v>38.64</v>
      </c>
      <c r="BY94">
        <v>24.15</v>
      </c>
      <c r="BZ94">
        <v>0</v>
      </c>
      <c r="CA94">
        <v>24.15</v>
      </c>
      <c r="CB94">
        <v>38.64</v>
      </c>
      <c r="CC94">
        <v>0</v>
      </c>
      <c r="CD94">
        <v>48.3</v>
      </c>
      <c r="CE94">
        <v>48.3</v>
      </c>
      <c r="CF94">
        <v>0</v>
      </c>
      <c r="CG94">
        <v>21.78</v>
      </c>
      <c r="CH94">
        <v>24.15</v>
      </c>
      <c r="CI94">
        <v>67.62</v>
      </c>
      <c r="CJ94">
        <v>24.15</v>
      </c>
      <c r="CK94">
        <v>15.7</v>
      </c>
      <c r="CL94">
        <v>0</v>
      </c>
      <c r="CM94">
        <v>0</v>
      </c>
      <c r="CN94">
        <v>13.65</v>
      </c>
    </row>
    <row r="95" spans="7:92">
      <c r="G95" t="s">
        <v>137</v>
      </c>
      <c r="H95" s="73">
        <v>968.85</v>
      </c>
      <c r="I95" s="46">
        <v>458.26000000000005</v>
      </c>
      <c r="J95" s="46">
        <v>776.78</v>
      </c>
      <c r="K95" s="46">
        <v>118.74000000000001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8.69</v>
      </c>
      <c r="Y95">
        <v>42.66</v>
      </c>
      <c r="Z95">
        <v>0</v>
      </c>
      <c r="AA95">
        <v>42.66</v>
      </c>
      <c r="AB95">
        <v>144.9</v>
      </c>
      <c r="AC95">
        <v>1.93</v>
      </c>
      <c r="AD95">
        <v>1.59</v>
      </c>
      <c r="AE95">
        <v>0</v>
      </c>
      <c r="AF95">
        <v>0</v>
      </c>
      <c r="AG95">
        <v>0</v>
      </c>
      <c r="AH95">
        <v>0.88</v>
      </c>
      <c r="AI95">
        <v>0</v>
      </c>
      <c r="AJ95">
        <v>1.93</v>
      </c>
      <c r="AK95">
        <v>48.3</v>
      </c>
      <c r="AL95">
        <v>51.77</v>
      </c>
      <c r="AM95">
        <v>0</v>
      </c>
      <c r="AN95">
        <v>11.94</v>
      </c>
      <c r="AO95">
        <v>272.97000000000003</v>
      </c>
      <c r="AP95">
        <v>0</v>
      </c>
      <c r="AQ95">
        <v>168.76</v>
      </c>
      <c r="AR95">
        <v>0.52</v>
      </c>
      <c r="AS95">
        <v>96.6</v>
      </c>
      <c r="AT95">
        <v>0.88</v>
      </c>
      <c r="AU95">
        <v>0</v>
      </c>
      <c r="AV95">
        <v>25.59</v>
      </c>
      <c r="AW95">
        <v>0</v>
      </c>
      <c r="AX95">
        <v>0</v>
      </c>
      <c r="AY95">
        <v>66.84</v>
      </c>
      <c r="AZ95">
        <v>0.68</v>
      </c>
      <c r="BA95">
        <v>170.61</v>
      </c>
      <c r="BB95">
        <v>0</v>
      </c>
      <c r="BC95">
        <v>0.48</v>
      </c>
      <c r="BD95">
        <v>0.98</v>
      </c>
      <c r="BE95">
        <v>42.98</v>
      </c>
      <c r="BF95">
        <v>0</v>
      </c>
      <c r="BG95">
        <v>96.6</v>
      </c>
      <c r="BH95">
        <v>9.69</v>
      </c>
      <c r="BI95">
        <v>29.09</v>
      </c>
      <c r="BJ95">
        <v>19.32</v>
      </c>
      <c r="BK95">
        <v>29.09</v>
      </c>
      <c r="BL95">
        <v>0.63</v>
      </c>
      <c r="BM95">
        <v>29.09</v>
      </c>
      <c r="BN95">
        <v>0</v>
      </c>
      <c r="BO95">
        <v>63.98</v>
      </c>
      <c r="BP95">
        <v>48.3</v>
      </c>
      <c r="BQ95">
        <v>21.33</v>
      </c>
      <c r="BR95">
        <v>0.61</v>
      </c>
      <c r="BS95">
        <v>0</v>
      </c>
      <c r="BT95">
        <v>85.31</v>
      </c>
      <c r="BU95">
        <v>57.23</v>
      </c>
      <c r="BV95">
        <v>241.5</v>
      </c>
      <c r="BW95">
        <v>0.35</v>
      </c>
      <c r="BX95">
        <v>38.64</v>
      </c>
      <c r="BY95">
        <v>24.15</v>
      </c>
      <c r="BZ95">
        <v>0</v>
      </c>
      <c r="CA95">
        <v>24.15</v>
      </c>
      <c r="CB95">
        <v>38.64</v>
      </c>
      <c r="CC95">
        <v>0</v>
      </c>
      <c r="CD95">
        <v>48.3</v>
      </c>
      <c r="CE95">
        <v>48.3</v>
      </c>
      <c r="CF95">
        <v>0</v>
      </c>
      <c r="CG95">
        <v>21.78</v>
      </c>
      <c r="CH95">
        <v>24.15</v>
      </c>
      <c r="CI95">
        <v>67.62</v>
      </c>
      <c r="CJ95">
        <v>24.15</v>
      </c>
      <c r="CK95">
        <v>15.7</v>
      </c>
      <c r="CL95">
        <v>0</v>
      </c>
      <c r="CM95">
        <v>0</v>
      </c>
      <c r="CN95">
        <v>13.65</v>
      </c>
    </row>
    <row r="96" spans="7:92">
      <c r="G96" t="s">
        <v>138</v>
      </c>
      <c r="H96" s="73">
        <v>971.25</v>
      </c>
      <c r="I96" s="46">
        <v>461.20000000000005</v>
      </c>
      <c r="J96" s="46">
        <v>778.75</v>
      </c>
      <c r="K96" s="46">
        <v>119.55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8.69</v>
      </c>
      <c r="Y96">
        <v>43.02</v>
      </c>
      <c r="Z96">
        <v>0</v>
      </c>
      <c r="AA96">
        <v>43.02</v>
      </c>
      <c r="AB96">
        <v>144.9</v>
      </c>
      <c r="AC96">
        <v>1.93</v>
      </c>
      <c r="AD96">
        <v>1.59</v>
      </c>
      <c r="AE96">
        <v>0</v>
      </c>
      <c r="AF96">
        <v>0</v>
      </c>
      <c r="AG96">
        <v>0</v>
      </c>
      <c r="AH96">
        <v>0.88</v>
      </c>
      <c r="AI96">
        <v>0</v>
      </c>
      <c r="AJ96">
        <v>1.93</v>
      </c>
      <c r="AK96">
        <v>48.3</v>
      </c>
      <c r="AL96">
        <v>51.93</v>
      </c>
      <c r="AM96">
        <v>0</v>
      </c>
      <c r="AN96">
        <v>12.05</v>
      </c>
      <c r="AO96">
        <v>275.32</v>
      </c>
      <c r="AP96">
        <v>0</v>
      </c>
      <c r="AQ96">
        <v>168.76</v>
      </c>
      <c r="AR96">
        <v>0.52</v>
      </c>
      <c r="AS96">
        <v>96.6</v>
      </c>
      <c r="AT96">
        <v>0.88</v>
      </c>
      <c r="AU96">
        <v>0</v>
      </c>
      <c r="AV96">
        <v>25.81</v>
      </c>
      <c r="AW96">
        <v>0</v>
      </c>
      <c r="AX96">
        <v>0</v>
      </c>
      <c r="AY96">
        <v>66.84</v>
      </c>
      <c r="AZ96">
        <v>0.68</v>
      </c>
      <c r="BA96">
        <v>172.07</v>
      </c>
      <c r="BB96">
        <v>0</v>
      </c>
      <c r="BC96">
        <v>0.48</v>
      </c>
      <c r="BD96">
        <v>0.98</v>
      </c>
      <c r="BE96">
        <v>43.34</v>
      </c>
      <c r="BF96">
        <v>0</v>
      </c>
      <c r="BG96">
        <v>96.6</v>
      </c>
      <c r="BH96">
        <v>9.7799999999999994</v>
      </c>
      <c r="BI96">
        <v>29.33</v>
      </c>
      <c r="BJ96">
        <v>19.32</v>
      </c>
      <c r="BK96">
        <v>29.33</v>
      </c>
      <c r="BL96">
        <v>0.63</v>
      </c>
      <c r="BM96">
        <v>29.33</v>
      </c>
      <c r="BN96">
        <v>0</v>
      </c>
      <c r="BO96">
        <v>64.53</v>
      </c>
      <c r="BP96">
        <v>48.3</v>
      </c>
      <c r="BQ96">
        <v>21.5</v>
      </c>
      <c r="BR96">
        <v>0.61</v>
      </c>
      <c r="BS96">
        <v>0</v>
      </c>
      <c r="BT96">
        <v>86.04</v>
      </c>
      <c r="BU96">
        <v>57.71</v>
      </c>
      <c r="BV96">
        <v>241.5</v>
      </c>
      <c r="BW96">
        <v>0.35</v>
      </c>
      <c r="BX96">
        <v>38.64</v>
      </c>
      <c r="BY96">
        <v>24.15</v>
      </c>
      <c r="BZ96">
        <v>0</v>
      </c>
      <c r="CA96">
        <v>24.15</v>
      </c>
      <c r="CB96">
        <v>38.64</v>
      </c>
      <c r="CC96">
        <v>0</v>
      </c>
      <c r="CD96">
        <v>48.3</v>
      </c>
      <c r="CE96">
        <v>48.3</v>
      </c>
      <c r="CF96">
        <v>0</v>
      </c>
      <c r="CG96">
        <v>21.78</v>
      </c>
      <c r="CH96">
        <v>24.15</v>
      </c>
      <c r="CI96">
        <v>67.62</v>
      </c>
      <c r="CJ96">
        <v>24.15</v>
      </c>
      <c r="CK96">
        <v>15.7</v>
      </c>
      <c r="CL96">
        <v>0</v>
      </c>
      <c r="CM96">
        <v>0</v>
      </c>
      <c r="CN96">
        <v>13.65</v>
      </c>
    </row>
    <row r="97" spans="1:133">
      <c r="G97" t="s">
        <v>139</v>
      </c>
      <c r="H97" s="73">
        <v>969.03</v>
      </c>
      <c r="I97" s="46">
        <v>458.49000000000007</v>
      </c>
      <c r="J97" s="46">
        <v>777.21999999999991</v>
      </c>
      <c r="K97" s="46">
        <v>118.81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8.69</v>
      </c>
      <c r="Y97">
        <v>42.68</v>
      </c>
      <c r="Z97">
        <v>0</v>
      </c>
      <c r="AA97">
        <v>42.68</v>
      </c>
      <c r="AB97">
        <v>144.9</v>
      </c>
      <c r="AC97">
        <v>1.93</v>
      </c>
      <c r="AD97">
        <v>1.59</v>
      </c>
      <c r="AE97">
        <v>0</v>
      </c>
      <c r="AF97">
        <v>0</v>
      </c>
      <c r="AG97">
        <v>0</v>
      </c>
      <c r="AH97">
        <v>0.88</v>
      </c>
      <c r="AI97">
        <v>0</v>
      </c>
      <c r="AJ97">
        <v>1.93</v>
      </c>
      <c r="AK97">
        <v>48.3</v>
      </c>
      <c r="AL97">
        <v>52.08</v>
      </c>
      <c r="AM97">
        <v>0</v>
      </c>
      <c r="AN97">
        <v>11.95</v>
      </c>
      <c r="AO97">
        <v>273.16000000000003</v>
      </c>
      <c r="AP97">
        <v>0</v>
      </c>
      <c r="AQ97">
        <v>168.76</v>
      </c>
      <c r="AR97">
        <v>0.52</v>
      </c>
      <c r="AS97">
        <v>96.6</v>
      </c>
      <c r="AT97">
        <v>0.88</v>
      </c>
      <c r="AU97">
        <v>0</v>
      </c>
      <c r="AV97">
        <v>25.61</v>
      </c>
      <c r="AW97">
        <v>0</v>
      </c>
      <c r="AX97">
        <v>0</v>
      </c>
      <c r="AY97">
        <v>66.84</v>
      </c>
      <c r="AZ97">
        <v>0.68</v>
      </c>
      <c r="BA97">
        <v>170.72</v>
      </c>
      <c r="BB97">
        <v>0</v>
      </c>
      <c r="BC97">
        <v>0.48</v>
      </c>
      <c r="BD97">
        <v>0.98</v>
      </c>
      <c r="BE97">
        <v>43.01</v>
      </c>
      <c r="BF97">
        <v>0</v>
      </c>
      <c r="BG97">
        <v>96.6</v>
      </c>
      <c r="BH97">
        <v>9.6999999999999993</v>
      </c>
      <c r="BI97">
        <v>29.11</v>
      </c>
      <c r="BJ97">
        <v>19.32</v>
      </c>
      <c r="BK97">
        <v>29.11</v>
      </c>
      <c r="BL97">
        <v>0.63</v>
      </c>
      <c r="BM97">
        <v>29.11</v>
      </c>
      <c r="BN97">
        <v>0</v>
      </c>
      <c r="BO97">
        <v>64.02</v>
      </c>
      <c r="BP97">
        <v>48.3</v>
      </c>
      <c r="BQ97">
        <v>21.34</v>
      </c>
      <c r="BR97">
        <v>0.61</v>
      </c>
      <c r="BS97">
        <v>0</v>
      </c>
      <c r="BT97">
        <v>85.37</v>
      </c>
      <c r="BU97">
        <v>57.26</v>
      </c>
      <c r="BV97">
        <v>241.5</v>
      </c>
      <c r="BW97">
        <v>0.35</v>
      </c>
      <c r="BX97">
        <v>38.64</v>
      </c>
      <c r="BY97">
        <v>24.15</v>
      </c>
      <c r="BZ97">
        <v>0</v>
      </c>
      <c r="CA97">
        <v>24.15</v>
      </c>
      <c r="CB97">
        <v>38.64</v>
      </c>
      <c r="CC97">
        <v>0</v>
      </c>
      <c r="CD97">
        <v>48.3</v>
      </c>
      <c r="CE97">
        <v>48.3</v>
      </c>
      <c r="CF97">
        <v>0</v>
      </c>
      <c r="CG97">
        <v>21.78</v>
      </c>
      <c r="CH97">
        <v>24.15</v>
      </c>
      <c r="CI97">
        <v>67.62</v>
      </c>
      <c r="CJ97">
        <v>24.15</v>
      </c>
      <c r="CK97">
        <v>15.7</v>
      </c>
      <c r="CL97">
        <v>0</v>
      </c>
      <c r="CM97">
        <v>0</v>
      </c>
      <c r="CN97">
        <v>13.65</v>
      </c>
    </row>
    <row r="98" spans="1:133">
      <c r="G98" t="s">
        <v>140</v>
      </c>
      <c r="H98" s="73">
        <v>970.48</v>
      </c>
      <c r="I98" s="46">
        <v>460.26</v>
      </c>
      <c r="J98" s="46">
        <v>778.34999999999991</v>
      </c>
      <c r="K98" s="46">
        <v>119.28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8.69</v>
      </c>
      <c r="Y98">
        <v>42.9</v>
      </c>
      <c r="Z98">
        <v>0</v>
      </c>
      <c r="AA98">
        <v>42.9</v>
      </c>
      <c r="AB98">
        <v>144.9</v>
      </c>
      <c r="AC98">
        <v>1.93</v>
      </c>
      <c r="AD98">
        <v>1.59</v>
      </c>
      <c r="AE98">
        <v>0</v>
      </c>
      <c r="AF98">
        <v>0</v>
      </c>
      <c r="AG98">
        <v>0</v>
      </c>
      <c r="AH98">
        <v>0.88</v>
      </c>
      <c r="AI98">
        <v>0</v>
      </c>
      <c r="AJ98">
        <v>1.93</v>
      </c>
      <c r="AK98">
        <v>48.3</v>
      </c>
      <c r="AL98">
        <v>52.11</v>
      </c>
      <c r="AM98">
        <v>0</v>
      </c>
      <c r="AN98">
        <v>12.01</v>
      </c>
      <c r="AO98">
        <v>274.58</v>
      </c>
      <c r="AP98">
        <v>0</v>
      </c>
      <c r="AQ98">
        <v>168.76</v>
      </c>
      <c r="AR98">
        <v>0.52</v>
      </c>
      <c r="AS98">
        <v>96.6</v>
      </c>
      <c r="AT98">
        <v>0.88</v>
      </c>
      <c r="AU98">
        <v>0</v>
      </c>
      <c r="AV98">
        <v>25.74</v>
      </c>
      <c r="AW98">
        <v>0</v>
      </c>
      <c r="AX98">
        <v>0</v>
      </c>
      <c r="AY98">
        <v>66.84</v>
      </c>
      <c r="AZ98">
        <v>0.68</v>
      </c>
      <c r="BA98">
        <v>171.6</v>
      </c>
      <c r="BB98">
        <v>0</v>
      </c>
      <c r="BC98">
        <v>0.48</v>
      </c>
      <c r="BD98">
        <v>0.98</v>
      </c>
      <c r="BE98">
        <v>43.23</v>
      </c>
      <c r="BF98">
        <v>0</v>
      </c>
      <c r="BG98">
        <v>96.6</v>
      </c>
      <c r="BH98">
        <v>9.75</v>
      </c>
      <c r="BI98">
        <v>29.25</v>
      </c>
      <c r="BJ98">
        <v>19.32</v>
      </c>
      <c r="BK98">
        <v>29.25</v>
      </c>
      <c r="BL98">
        <v>0.63</v>
      </c>
      <c r="BM98">
        <v>29.25</v>
      </c>
      <c r="BN98">
        <v>0</v>
      </c>
      <c r="BO98">
        <v>64.349999999999994</v>
      </c>
      <c r="BP98">
        <v>48.3</v>
      </c>
      <c r="BQ98">
        <v>21.45</v>
      </c>
      <c r="BR98">
        <v>0.61</v>
      </c>
      <c r="BS98">
        <v>0</v>
      </c>
      <c r="BT98">
        <v>85.81</v>
      </c>
      <c r="BU98">
        <v>57.55</v>
      </c>
      <c r="BV98">
        <v>241.5</v>
      </c>
      <c r="BW98">
        <v>0.35</v>
      </c>
      <c r="BX98">
        <v>38.64</v>
      </c>
      <c r="BY98">
        <v>24.15</v>
      </c>
      <c r="BZ98">
        <v>0</v>
      </c>
      <c r="CA98">
        <v>24.15</v>
      </c>
      <c r="CB98">
        <v>38.64</v>
      </c>
      <c r="CC98">
        <v>0</v>
      </c>
      <c r="CD98">
        <v>48.3</v>
      </c>
      <c r="CE98">
        <v>48.3</v>
      </c>
      <c r="CF98">
        <v>0</v>
      </c>
      <c r="CG98">
        <v>21.78</v>
      </c>
      <c r="CH98">
        <v>24.15</v>
      </c>
      <c r="CI98">
        <v>67.62</v>
      </c>
      <c r="CJ98">
        <v>24.15</v>
      </c>
      <c r="CK98">
        <v>15.7</v>
      </c>
      <c r="CL98">
        <v>0</v>
      </c>
      <c r="CM98">
        <v>0</v>
      </c>
      <c r="CN98">
        <v>13.65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21.692972499999978</v>
      </c>
      <c r="I99" s="69">
        <f t="shared" ref="I99:BU99" si="1">SUM(I3:I98)/4000</f>
        <v>7.1240399999999919</v>
      </c>
      <c r="J99" s="69">
        <f t="shared" si="1"/>
        <v>18.178972499999997</v>
      </c>
      <c r="K99" s="69">
        <f t="shared" si="1"/>
        <v>3.0074250000000022</v>
      </c>
      <c r="L99" s="69">
        <f t="shared" si="1"/>
        <v>0.13030750000000005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0.2414649999999999</v>
      </c>
      <c r="X99">
        <f t="shared" si="1"/>
        <v>0.23760999999999982</v>
      </c>
      <c r="Y99">
        <f t="shared" si="1"/>
        <v>0.26104999999999995</v>
      </c>
      <c r="Z99">
        <f t="shared" si="1"/>
        <v>0</v>
      </c>
      <c r="AA99">
        <f t="shared" si="1"/>
        <v>1.1058325000000011</v>
      </c>
      <c r="AB99">
        <f t="shared" si="1"/>
        <v>1.1592</v>
      </c>
      <c r="AC99">
        <f t="shared" si="1"/>
        <v>4.6320000000000104E-2</v>
      </c>
      <c r="AD99">
        <f t="shared" si="1"/>
        <v>3.8160000000000062E-2</v>
      </c>
      <c r="AE99">
        <f t="shared" si="1"/>
        <v>0.27047999999999994</v>
      </c>
      <c r="AF99">
        <f t="shared" si="1"/>
        <v>0.67619999999999936</v>
      </c>
      <c r="AG99">
        <f t="shared" si="1"/>
        <v>0.33809999999999985</v>
      </c>
      <c r="AH99">
        <f t="shared" si="1"/>
        <v>2.1119999999999993E-2</v>
      </c>
      <c r="AI99">
        <f t="shared" si="1"/>
        <v>1.3280100000000004</v>
      </c>
      <c r="AJ99">
        <f t="shared" si="1"/>
        <v>4.6320000000000104E-2</v>
      </c>
      <c r="AK99">
        <f t="shared" si="1"/>
        <v>4.8299999999999996E-2</v>
      </c>
      <c r="AL99">
        <f t="shared" si="1"/>
        <v>0.42230250000000008</v>
      </c>
      <c r="AM99">
        <f t="shared" si="1"/>
        <v>0.92736000000000052</v>
      </c>
      <c r="AN99">
        <f t="shared" si="1"/>
        <v>0.22844999999999993</v>
      </c>
      <c r="AO99">
        <f t="shared" si="1"/>
        <v>3.3979149999999931</v>
      </c>
      <c r="AP99">
        <f t="shared" si="1"/>
        <v>0.16904999999999992</v>
      </c>
      <c r="AQ99">
        <f t="shared" si="1"/>
        <v>3.1176325000000022</v>
      </c>
      <c r="AR99">
        <f t="shared" si="1"/>
        <v>1.2480000000000022E-2</v>
      </c>
      <c r="AS99">
        <f t="shared" si="1"/>
        <v>2.318400000000004</v>
      </c>
      <c r="AT99">
        <f t="shared" si="1"/>
        <v>2.1119999999999993E-2</v>
      </c>
      <c r="AU99">
        <f t="shared" si="1"/>
        <v>0.16904999999999992</v>
      </c>
      <c r="AV99">
        <f t="shared" si="1"/>
        <v>0.1566275</v>
      </c>
      <c r="AW99">
        <f t="shared" si="1"/>
        <v>0.13524</v>
      </c>
      <c r="AX99">
        <f t="shared" si="1"/>
        <v>0.65688000000000046</v>
      </c>
      <c r="AY99">
        <f t="shared" si="1"/>
        <v>1.604160000000002</v>
      </c>
      <c r="AZ99">
        <f t="shared" si="1"/>
        <v>1.6319999999999998E-2</v>
      </c>
      <c r="BA99">
        <f t="shared" si="1"/>
        <v>4.423342500000004</v>
      </c>
      <c r="BB99">
        <f t="shared" si="1"/>
        <v>3.7667499999999986E-2</v>
      </c>
      <c r="BC99">
        <f t="shared" si="1"/>
        <v>1.1519999999999983E-2</v>
      </c>
      <c r="BD99">
        <f t="shared" si="1"/>
        <v>2.3520000000000006E-2</v>
      </c>
      <c r="BE99">
        <f t="shared" si="1"/>
        <v>2.28146</v>
      </c>
      <c r="BF99">
        <f t="shared" si="1"/>
        <v>0.16904999999999992</v>
      </c>
      <c r="BG99">
        <f t="shared" si="1"/>
        <v>1.3524000000000005</v>
      </c>
      <c r="BH99">
        <f t="shared" si="1"/>
        <v>0.25119000000000047</v>
      </c>
      <c r="BI99">
        <f t="shared" si="1"/>
        <v>0.75394249999999985</v>
      </c>
      <c r="BJ99">
        <f t="shared" si="1"/>
        <v>0.11591999999999997</v>
      </c>
      <c r="BK99">
        <f t="shared" si="1"/>
        <v>0.75394249999999985</v>
      </c>
      <c r="BL99">
        <f t="shared" si="1"/>
        <v>1.8219999999999993E-2</v>
      </c>
      <c r="BM99">
        <f t="shared" si="1"/>
        <v>0.72563</v>
      </c>
      <c r="BN99">
        <f t="shared" si="1"/>
        <v>1.2558000000000002</v>
      </c>
      <c r="BO99">
        <f t="shared" si="1"/>
        <v>1.6587449999999984</v>
      </c>
      <c r="BP99">
        <f t="shared" si="1"/>
        <v>0.3863999999999998</v>
      </c>
      <c r="BQ99">
        <f t="shared" si="1"/>
        <v>0.55292000000000041</v>
      </c>
      <c r="BR99">
        <f t="shared" si="1"/>
        <v>1.463999999999999E-2</v>
      </c>
      <c r="BS99">
        <f t="shared" si="1"/>
        <v>0.33809999999999985</v>
      </c>
      <c r="BT99">
        <f t="shared" si="1"/>
        <v>2.2116700000000025</v>
      </c>
      <c r="BU99">
        <f t="shared" si="1"/>
        <v>1.4835950000000018</v>
      </c>
      <c r="BV99">
        <f t="shared" ref="BV99:EC99" si="2">SUM(BV3:BV98)/4000</f>
        <v>4.8686400000000072</v>
      </c>
      <c r="BW99">
        <f t="shared" si="2"/>
        <v>8.4000000000000151E-3</v>
      </c>
      <c r="BX99">
        <f t="shared" si="2"/>
        <v>0.92735999999999918</v>
      </c>
      <c r="BY99">
        <f t="shared" si="2"/>
        <v>0.33810000000000012</v>
      </c>
      <c r="BZ99">
        <f t="shared" si="2"/>
        <v>0</v>
      </c>
      <c r="CA99">
        <f t="shared" si="2"/>
        <v>0.41055000000000041</v>
      </c>
      <c r="CB99">
        <f t="shared" si="2"/>
        <v>0.65688000000000013</v>
      </c>
      <c r="CC99">
        <f t="shared" si="2"/>
        <v>0</v>
      </c>
      <c r="CD99">
        <f t="shared" si="2"/>
        <v>0.82110000000000083</v>
      </c>
      <c r="CE99">
        <f t="shared" si="2"/>
        <v>0.82110000000000083</v>
      </c>
      <c r="CF99">
        <f t="shared" si="2"/>
        <v>0</v>
      </c>
      <c r="CG99">
        <f t="shared" si="2"/>
        <v>0.52271999999999952</v>
      </c>
      <c r="CH99">
        <f t="shared" si="2"/>
        <v>0.41055000000000041</v>
      </c>
      <c r="CI99">
        <f t="shared" si="2"/>
        <v>0.94667999999999897</v>
      </c>
      <c r="CJ99">
        <f t="shared" si="2"/>
        <v>0.579600000000001</v>
      </c>
      <c r="CK99">
        <f t="shared" si="2"/>
        <v>0.38308750000000025</v>
      </c>
      <c r="CL99">
        <f t="shared" si="2"/>
        <v>0</v>
      </c>
      <c r="CM99">
        <f t="shared" si="2"/>
        <v>0.11591999999999997</v>
      </c>
      <c r="CN99">
        <f t="shared" si="2"/>
        <v>0.33220000000000044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560</v>
      </c>
      <c r="AI100" t="s">
        <v>562</v>
      </c>
      <c r="AJ100" t="s">
        <v>564</v>
      </c>
      <c r="AK100" t="s">
        <v>565</v>
      </c>
      <c r="AL100" t="s">
        <v>566</v>
      </c>
      <c r="AM100" t="s">
        <v>567</v>
      </c>
      <c r="AN100" t="s">
        <v>569</v>
      </c>
      <c r="AO100" t="s">
        <v>571</v>
      </c>
      <c r="AP100" t="s">
        <v>573</v>
      </c>
      <c r="AQ100" t="s">
        <v>575</v>
      </c>
      <c r="AR100" t="s">
        <v>576</v>
      </c>
      <c r="AS100" t="s">
        <v>577</v>
      </c>
      <c r="AT100" t="s">
        <v>578</v>
      </c>
      <c r="AU100" t="s">
        <v>580</v>
      </c>
      <c r="AV100" t="s">
        <v>582</v>
      </c>
      <c r="AW100" t="s">
        <v>584</v>
      </c>
      <c r="AX100" t="s">
        <v>586</v>
      </c>
      <c r="AY100" t="s">
        <v>588</v>
      </c>
      <c r="AZ100" t="s">
        <v>589</v>
      </c>
      <c r="BA100" t="s">
        <v>591</v>
      </c>
      <c r="BB100" t="s">
        <v>593</v>
      </c>
      <c r="BC100" t="s">
        <v>594</v>
      </c>
      <c r="BD100" t="s">
        <v>595</v>
      </c>
      <c r="BE100" t="s">
        <v>597</v>
      </c>
      <c r="BF100" t="s">
        <v>599</v>
      </c>
      <c r="BG100" t="s">
        <v>600</v>
      </c>
      <c r="BH100" t="s">
        <v>601</v>
      </c>
      <c r="BI100" t="s">
        <v>603</v>
      </c>
      <c r="BJ100" t="s">
        <v>604</v>
      </c>
      <c r="BK100" t="s">
        <v>605</v>
      </c>
      <c r="BL100" t="s">
        <v>607</v>
      </c>
      <c r="BM100" t="s">
        <v>608</v>
      </c>
      <c r="BN100" t="s">
        <v>610</v>
      </c>
      <c r="BO100" t="s">
        <v>611</v>
      </c>
      <c r="BP100" t="s">
        <v>612</v>
      </c>
      <c r="BQ100" t="s">
        <v>614</v>
      </c>
      <c r="BR100" t="s">
        <v>615</v>
      </c>
      <c r="BS100" t="s">
        <v>617</v>
      </c>
      <c r="BT100" t="s">
        <v>618</v>
      </c>
      <c r="BU100" t="s">
        <v>619</v>
      </c>
      <c r="BV100" t="s">
        <v>620</v>
      </c>
      <c r="BW100" t="s">
        <v>621</v>
      </c>
      <c r="BX100" t="s">
        <v>622</v>
      </c>
      <c r="BY100" t="s">
        <v>623</v>
      </c>
      <c r="BZ100" t="s">
        <v>625</v>
      </c>
      <c r="CA100" t="s">
        <v>626</v>
      </c>
      <c r="CB100" t="s">
        <v>627</v>
      </c>
      <c r="CC100" t="s">
        <v>629</v>
      </c>
      <c r="CD100" t="s">
        <v>630</v>
      </c>
      <c r="CE100" t="s">
        <v>631</v>
      </c>
      <c r="CF100" t="s">
        <v>633</v>
      </c>
      <c r="CG100" t="s">
        <v>635</v>
      </c>
      <c r="CH100" t="s">
        <v>636</v>
      </c>
      <c r="CI100" t="s">
        <v>637</v>
      </c>
      <c r="CJ100" t="s">
        <v>638</v>
      </c>
      <c r="CK100" t="s">
        <v>639</v>
      </c>
      <c r="CL100" t="s">
        <v>641</v>
      </c>
      <c r="CM100" t="s">
        <v>643</v>
      </c>
      <c r="CN100" t="s">
        <v>645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1.1499999999999999</v>
      </c>
      <c r="I3" s="53">
        <v>0</v>
      </c>
      <c r="J3" s="53">
        <v>22.98</v>
      </c>
      <c r="K3" s="53">
        <v>0</v>
      </c>
      <c r="L3" s="53">
        <v>0.19</v>
      </c>
      <c r="M3" s="72">
        <v>0.03</v>
      </c>
      <c r="N3" s="71">
        <v>0</v>
      </c>
      <c r="O3" s="53">
        <v>-20</v>
      </c>
      <c r="P3" s="53">
        <v>0</v>
      </c>
      <c r="Q3" s="53">
        <v>-80</v>
      </c>
      <c r="R3" s="53">
        <v>0</v>
      </c>
      <c r="S3" s="72">
        <v>0</v>
      </c>
      <c r="T3" t="s">
        <v>646</v>
      </c>
      <c r="U3" s="73">
        <v>-100</v>
      </c>
      <c r="V3" s="74">
        <v>24.35</v>
      </c>
      <c r="W3">
        <v>1.1499999999999999</v>
      </c>
      <c r="X3">
        <v>-20</v>
      </c>
      <c r="Y3">
        <v>0</v>
      </c>
      <c r="Z3">
        <v>0.19</v>
      </c>
      <c r="AA3">
        <v>-80</v>
      </c>
      <c r="AB3">
        <v>0.03</v>
      </c>
      <c r="AC3">
        <v>22.98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2.19</v>
      </c>
      <c r="I4" s="46">
        <v>0</v>
      </c>
      <c r="J4" s="46">
        <v>21.9</v>
      </c>
      <c r="K4" s="46">
        <v>0</v>
      </c>
      <c r="L4" s="46">
        <v>0.18</v>
      </c>
      <c r="M4" s="74">
        <v>0.01</v>
      </c>
      <c r="N4" s="73">
        <v>0</v>
      </c>
      <c r="O4" s="46">
        <v>-25</v>
      </c>
      <c r="P4" s="46">
        <v>0</v>
      </c>
      <c r="Q4" s="46">
        <v>-80</v>
      </c>
      <c r="R4" s="46">
        <v>0</v>
      </c>
      <c r="S4" s="74">
        <v>0</v>
      </c>
      <c r="U4" s="73">
        <v>-105</v>
      </c>
      <c r="V4" s="74">
        <v>24.28</v>
      </c>
      <c r="W4">
        <v>2.19</v>
      </c>
      <c r="X4">
        <v>-25</v>
      </c>
      <c r="Y4">
        <v>0</v>
      </c>
      <c r="Z4">
        <v>0.18</v>
      </c>
      <c r="AA4">
        <v>-80</v>
      </c>
      <c r="AB4">
        <v>0.01</v>
      </c>
      <c r="AC4">
        <v>21.9</v>
      </c>
    </row>
    <row r="5" spans="1:29">
      <c r="G5" t="s">
        <v>47</v>
      </c>
      <c r="H5" s="73">
        <v>45.9</v>
      </c>
      <c r="I5" s="46">
        <v>0</v>
      </c>
      <c r="J5" s="46">
        <v>18.850000000000001</v>
      </c>
      <c r="K5" s="46">
        <v>0</v>
      </c>
      <c r="L5" s="46">
        <v>0.14000000000000001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-80</v>
      </c>
      <c r="V5" s="74">
        <v>64.89</v>
      </c>
      <c r="W5">
        <v>45.9</v>
      </c>
      <c r="X5">
        <v>0</v>
      </c>
      <c r="Y5">
        <v>0</v>
      </c>
      <c r="Z5">
        <v>0.14000000000000001</v>
      </c>
      <c r="AA5">
        <v>-80</v>
      </c>
      <c r="AB5">
        <v>0</v>
      </c>
      <c r="AC5">
        <v>18.850000000000001</v>
      </c>
    </row>
    <row r="6" spans="1:29">
      <c r="G6" t="s">
        <v>48</v>
      </c>
      <c r="H6" s="73">
        <v>41.53</v>
      </c>
      <c r="I6" s="46">
        <v>0</v>
      </c>
      <c r="J6" s="46">
        <v>19.190000000000001</v>
      </c>
      <c r="K6" s="46">
        <v>0</v>
      </c>
      <c r="L6" s="46">
        <v>0.14000000000000001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-80</v>
      </c>
      <c r="V6" s="74">
        <v>60.86</v>
      </c>
      <c r="W6">
        <v>41.53</v>
      </c>
      <c r="X6">
        <v>0</v>
      </c>
      <c r="Y6">
        <v>0</v>
      </c>
      <c r="Z6">
        <v>0.14000000000000001</v>
      </c>
      <c r="AA6">
        <v>-80</v>
      </c>
      <c r="AB6">
        <v>0</v>
      </c>
      <c r="AC6">
        <v>19.190000000000001</v>
      </c>
    </row>
    <row r="7" spans="1:29">
      <c r="G7" t="s">
        <v>49</v>
      </c>
      <c r="H7" s="73">
        <v>39.64</v>
      </c>
      <c r="I7" s="46">
        <v>0</v>
      </c>
      <c r="J7" s="46">
        <v>0</v>
      </c>
      <c r="K7" s="46">
        <v>0</v>
      </c>
      <c r="L7" s="46">
        <v>0.32</v>
      </c>
      <c r="M7" s="74">
        <v>0</v>
      </c>
      <c r="N7" s="73">
        <v>0</v>
      </c>
      <c r="O7" s="46">
        <v>0</v>
      </c>
      <c r="P7" s="46">
        <v>-127</v>
      </c>
      <c r="Q7" s="46">
        <v>-80</v>
      </c>
      <c r="R7" s="46">
        <v>0</v>
      </c>
      <c r="S7" s="74">
        <v>0</v>
      </c>
      <c r="U7" s="73">
        <v>-207</v>
      </c>
      <c r="V7" s="74">
        <v>39.96</v>
      </c>
      <c r="W7">
        <v>39.64</v>
      </c>
      <c r="X7">
        <v>0</v>
      </c>
      <c r="Y7">
        <v>0</v>
      </c>
      <c r="Z7">
        <v>0.32</v>
      </c>
      <c r="AA7">
        <v>-80</v>
      </c>
      <c r="AB7">
        <v>0</v>
      </c>
      <c r="AC7">
        <v>-127</v>
      </c>
    </row>
    <row r="8" spans="1:29">
      <c r="G8" t="s">
        <v>50</v>
      </c>
      <c r="H8" s="73">
        <v>33.869999999999997</v>
      </c>
      <c r="I8" s="46">
        <v>0</v>
      </c>
      <c r="J8" s="46">
        <v>0</v>
      </c>
      <c r="K8" s="46">
        <v>0</v>
      </c>
      <c r="L8" s="46">
        <v>0.32</v>
      </c>
      <c r="M8" s="74">
        <v>0</v>
      </c>
      <c r="N8" s="73">
        <v>0</v>
      </c>
      <c r="O8" s="46">
        <v>0</v>
      </c>
      <c r="P8" s="46">
        <v>-148.99</v>
      </c>
      <c r="Q8" s="46">
        <v>-80</v>
      </c>
      <c r="R8" s="46">
        <v>0</v>
      </c>
      <c r="S8" s="74">
        <v>0</v>
      </c>
      <c r="U8" s="73">
        <v>-228.99</v>
      </c>
      <c r="V8" s="74">
        <v>34.19</v>
      </c>
      <c r="W8">
        <v>33.869999999999997</v>
      </c>
      <c r="X8">
        <v>0</v>
      </c>
      <c r="Y8">
        <v>0</v>
      </c>
      <c r="Z8">
        <v>0.32</v>
      </c>
      <c r="AA8">
        <v>-80</v>
      </c>
      <c r="AB8">
        <v>0</v>
      </c>
      <c r="AC8">
        <v>-148.99</v>
      </c>
    </row>
    <row r="9" spans="1:29">
      <c r="G9" t="s">
        <v>51</v>
      </c>
      <c r="H9" s="73">
        <v>59.48</v>
      </c>
      <c r="I9" s="46">
        <v>0</v>
      </c>
      <c r="J9" s="46">
        <v>0</v>
      </c>
      <c r="K9" s="46">
        <v>0</v>
      </c>
      <c r="L9" s="46">
        <v>0.28999999999999998</v>
      </c>
      <c r="M9" s="74">
        <v>0</v>
      </c>
      <c r="N9" s="73">
        <v>0</v>
      </c>
      <c r="O9" s="46">
        <v>-9</v>
      </c>
      <c r="P9" s="46">
        <v>-90</v>
      </c>
      <c r="Q9" s="46">
        <v>-80</v>
      </c>
      <c r="R9" s="46">
        <v>0</v>
      </c>
      <c r="S9" s="74">
        <v>0</v>
      </c>
      <c r="U9" s="73">
        <v>-179</v>
      </c>
      <c r="V9" s="74">
        <v>59.77</v>
      </c>
      <c r="W9">
        <v>59.48</v>
      </c>
      <c r="X9">
        <v>-9</v>
      </c>
      <c r="Y9">
        <v>0</v>
      </c>
      <c r="Z9">
        <v>0.28999999999999998</v>
      </c>
      <c r="AA9">
        <v>-80</v>
      </c>
      <c r="AB9">
        <v>0</v>
      </c>
      <c r="AC9">
        <v>-90</v>
      </c>
    </row>
    <row r="10" spans="1:29">
      <c r="G10" t="s">
        <v>52</v>
      </c>
      <c r="H10" s="73">
        <v>32.69</v>
      </c>
      <c r="I10" s="46">
        <v>0</v>
      </c>
      <c r="J10" s="46">
        <v>0</v>
      </c>
      <c r="K10" s="46">
        <v>0</v>
      </c>
      <c r="L10" s="46">
        <v>0.28000000000000003</v>
      </c>
      <c r="M10" s="74">
        <v>0</v>
      </c>
      <c r="N10" s="73">
        <v>0</v>
      </c>
      <c r="O10" s="46">
        <v>-24</v>
      </c>
      <c r="P10" s="46">
        <v>-90</v>
      </c>
      <c r="Q10" s="46">
        <v>-80</v>
      </c>
      <c r="R10" s="46">
        <v>0</v>
      </c>
      <c r="S10" s="74">
        <v>0</v>
      </c>
      <c r="U10" s="73">
        <v>-194</v>
      </c>
      <c r="V10" s="74">
        <v>32.97</v>
      </c>
      <c r="W10">
        <v>32.69</v>
      </c>
      <c r="X10">
        <v>-24</v>
      </c>
      <c r="Y10">
        <v>0</v>
      </c>
      <c r="Z10">
        <v>0.28000000000000003</v>
      </c>
      <c r="AA10">
        <v>-80</v>
      </c>
      <c r="AB10">
        <v>0</v>
      </c>
      <c r="AC10">
        <v>-90</v>
      </c>
    </row>
    <row r="11" spans="1:29">
      <c r="G11" t="s">
        <v>53</v>
      </c>
      <c r="H11" s="73">
        <v>75.42</v>
      </c>
      <c r="I11" s="46">
        <v>0</v>
      </c>
      <c r="J11" s="46">
        <v>0</v>
      </c>
      <c r="K11" s="46">
        <v>0</v>
      </c>
      <c r="L11" s="46">
        <v>0.28000000000000003</v>
      </c>
      <c r="M11" s="74">
        <v>0</v>
      </c>
      <c r="N11" s="73">
        <v>0</v>
      </c>
      <c r="O11" s="46">
        <v>-27</v>
      </c>
      <c r="P11" s="46">
        <v>-117.99</v>
      </c>
      <c r="Q11" s="46">
        <v>-75</v>
      </c>
      <c r="R11" s="46">
        <v>0</v>
      </c>
      <c r="S11" s="74">
        <v>0</v>
      </c>
      <c r="U11" s="73">
        <v>-219.99</v>
      </c>
      <c r="V11" s="74">
        <v>75.7</v>
      </c>
      <c r="W11">
        <v>75.42</v>
      </c>
      <c r="X11">
        <v>-27</v>
      </c>
      <c r="Y11">
        <v>0</v>
      </c>
      <c r="Z11">
        <v>0.28000000000000003</v>
      </c>
      <c r="AA11">
        <v>-75</v>
      </c>
      <c r="AB11">
        <v>0</v>
      </c>
      <c r="AC11">
        <v>-117.99</v>
      </c>
    </row>
    <row r="12" spans="1:29">
      <c r="G12" t="s">
        <v>54</v>
      </c>
      <c r="H12" s="73">
        <v>47.11</v>
      </c>
      <c r="I12" s="46">
        <v>0</v>
      </c>
      <c r="J12" s="46">
        <v>0</v>
      </c>
      <c r="K12" s="46">
        <v>0</v>
      </c>
      <c r="L12" s="46">
        <v>0.22</v>
      </c>
      <c r="M12" s="74">
        <v>0</v>
      </c>
      <c r="N12" s="73">
        <v>0</v>
      </c>
      <c r="O12" s="46">
        <v>-39</v>
      </c>
      <c r="P12" s="46">
        <v>-137</v>
      </c>
      <c r="Q12" s="46">
        <v>-75</v>
      </c>
      <c r="R12" s="46">
        <v>0</v>
      </c>
      <c r="S12" s="74">
        <v>0</v>
      </c>
      <c r="U12" s="73">
        <v>-251</v>
      </c>
      <c r="V12" s="74">
        <v>47.33</v>
      </c>
      <c r="W12">
        <v>47.11</v>
      </c>
      <c r="X12">
        <v>-39</v>
      </c>
      <c r="Y12">
        <v>0</v>
      </c>
      <c r="Z12">
        <v>0.22</v>
      </c>
      <c r="AA12">
        <v>-75</v>
      </c>
      <c r="AB12">
        <v>0</v>
      </c>
      <c r="AC12">
        <v>-137</v>
      </c>
    </row>
    <row r="13" spans="1:29">
      <c r="G13" t="s">
        <v>55</v>
      </c>
      <c r="H13" s="73">
        <v>24.07</v>
      </c>
      <c r="I13" s="46">
        <v>0</v>
      </c>
      <c r="J13" s="46">
        <v>0</v>
      </c>
      <c r="K13" s="46">
        <v>0</v>
      </c>
      <c r="L13" s="46">
        <v>0.24</v>
      </c>
      <c r="M13" s="74">
        <v>0</v>
      </c>
      <c r="N13" s="73">
        <v>0</v>
      </c>
      <c r="O13" s="46">
        <v>-50</v>
      </c>
      <c r="P13" s="46">
        <v>-155</v>
      </c>
      <c r="Q13" s="46">
        <v>-75</v>
      </c>
      <c r="R13" s="46">
        <v>0</v>
      </c>
      <c r="S13" s="74">
        <v>0</v>
      </c>
      <c r="U13" s="73">
        <v>-280</v>
      </c>
      <c r="V13" s="74">
        <v>24.31</v>
      </c>
      <c r="W13">
        <v>24.07</v>
      </c>
      <c r="X13">
        <v>-50</v>
      </c>
      <c r="Y13">
        <v>0</v>
      </c>
      <c r="Z13">
        <v>0.24</v>
      </c>
      <c r="AA13">
        <v>-75</v>
      </c>
      <c r="AB13">
        <v>0</v>
      </c>
      <c r="AC13">
        <v>-155</v>
      </c>
    </row>
    <row r="14" spans="1:29">
      <c r="G14" t="s">
        <v>56</v>
      </c>
      <c r="H14" s="73">
        <v>13.81</v>
      </c>
      <c r="I14" s="46">
        <v>0</v>
      </c>
      <c r="J14" s="46">
        <v>0</v>
      </c>
      <c r="K14" s="46">
        <v>0</v>
      </c>
      <c r="L14" s="46">
        <v>0.24</v>
      </c>
      <c r="M14" s="74">
        <v>0</v>
      </c>
      <c r="N14" s="73">
        <v>0</v>
      </c>
      <c r="O14" s="46">
        <v>-65</v>
      </c>
      <c r="P14" s="46">
        <v>-156</v>
      </c>
      <c r="Q14" s="46">
        <v>-75</v>
      </c>
      <c r="R14" s="46">
        <v>0</v>
      </c>
      <c r="S14" s="74">
        <v>0</v>
      </c>
      <c r="U14" s="73">
        <v>-296</v>
      </c>
      <c r="V14" s="74">
        <v>14.05</v>
      </c>
      <c r="W14">
        <v>13.81</v>
      </c>
      <c r="X14">
        <v>-65</v>
      </c>
      <c r="Y14">
        <v>0</v>
      </c>
      <c r="Z14">
        <v>0.24</v>
      </c>
      <c r="AA14">
        <v>-75</v>
      </c>
      <c r="AB14">
        <v>0</v>
      </c>
      <c r="AC14">
        <v>-156</v>
      </c>
    </row>
    <row r="15" spans="1:29">
      <c r="G15" t="s">
        <v>57</v>
      </c>
      <c r="H15" s="73">
        <v>63.51</v>
      </c>
      <c r="I15" s="46">
        <v>0</v>
      </c>
      <c r="J15" s="46">
        <v>25.41</v>
      </c>
      <c r="K15" s="46">
        <v>0</v>
      </c>
      <c r="L15" s="46">
        <v>0.22</v>
      </c>
      <c r="M15" s="74">
        <v>0</v>
      </c>
      <c r="N15" s="73">
        <v>0</v>
      </c>
      <c r="O15" s="46">
        <v>-45</v>
      </c>
      <c r="P15" s="46">
        <v>0</v>
      </c>
      <c r="Q15" s="46">
        <v>-74.989999999999995</v>
      </c>
      <c r="R15" s="46">
        <v>0</v>
      </c>
      <c r="S15" s="74">
        <v>0</v>
      </c>
      <c r="U15" s="73">
        <v>-119.99</v>
      </c>
      <c r="V15" s="74">
        <v>89.14</v>
      </c>
      <c r="W15">
        <v>63.51</v>
      </c>
      <c r="X15">
        <v>-45</v>
      </c>
      <c r="Y15">
        <v>0</v>
      </c>
      <c r="Z15">
        <v>0.22</v>
      </c>
      <c r="AA15">
        <v>-74.989999999999995</v>
      </c>
      <c r="AB15">
        <v>0</v>
      </c>
      <c r="AC15">
        <v>25.41</v>
      </c>
    </row>
    <row r="16" spans="1:29">
      <c r="G16" t="s">
        <v>58</v>
      </c>
      <c r="H16" s="73">
        <v>72.430000000000007</v>
      </c>
      <c r="I16" s="46">
        <v>0</v>
      </c>
      <c r="J16" s="46">
        <v>20.82</v>
      </c>
      <c r="K16" s="46">
        <v>0</v>
      </c>
      <c r="L16" s="46">
        <v>0.21</v>
      </c>
      <c r="M16" s="74">
        <v>0</v>
      </c>
      <c r="N16" s="73">
        <v>0</v>
      </c>
      <c r="O16" s="46">
        <v>-48</v>
      </c>
      <c r="P16" s="46">
        <v>0</v>
      </c>
      <c r="Q16" s="46">
        <v>-75</v>
      </c>
      <c r="R16" s="46">
        <v>0</v>
      </c>
      <c r="S16" s="74">
        <v>0</v>
      </c>
      <c r="U16" s="73">
        <v>-123</v>
      </c>
      <c r="V16" s="74">
        <v>93.46</v>
      </c>
      <c r="W16">
        <v>72.430000000000007</v>
      </c>
      <c r="X16">
        <v>-48</v>
      </c>
      <c r="Y16">
        <v>0</v>
      </c>
      <c r="Z16">
        <v>0.21</v>
      </c>
      <c r="AA16">
        <v>-75</v>
      </c>
      <c r="AB16">
        <v>0</v>
      </c>
      <c r="AC16">
        <v>20.82</v>
      </c>
    </row>
    <row r="17" spans="7:29">
      <c r="G17" t="s">
        <v>59</v>
      </c>
      <c r="H17" s="73">
        <v>104.51</v>
      </c>
      <c r="I17" s="46">
        <v>0</v>
      </c>
      <c r="J17" s="46">
        <v>0</v>
      </c>
      <c r="K17" s="46">
        <v>0</v>
      </c>
      <c r="L17" s="46">
        <v>0.16</v>
      </c>
      <c r="M17" s="74">
        <v>0</v>
      </c>
      <c r="N17" s="73">
        <v>0</v>
      </c>
      <c r="O17" s="46">
        <v>-58</v>
      </c>
      <c r="P17" s="46">
        <v>0</v>
      </c>
      <c r="Q17" s="46">
        <v>-70</v>
      </c>
      <c r="R17" s="46">
        <v>0</v>
      </c>
      <c r="S17" s="74">
        <v>0</v>
      </c>
      <c r="U17" s="73">
        <v>-128</v>
      </c>
      <c r="V17" s="74">
        <v>104.67</v>
      </c>
      <c r="W17">
        <v>104.51</v>
      </c>
      <c r="X17">
        <v>-58</v>
      </c>
      <c r="Y17">
        <v>0</v>
      </c>
      <c r="Z17">
        <v>0.16</v>
      </c>
      <c r="AA17">
        <v>-70</v>
      </c>
      <c r="AB17">
        <v>0</v>
      </c>
      <c r="AC17">
        <v>0</v>
      </c>
    </row>
    <row r="18" spans="7:29">
      <c r="G18" t="s">
        <v>60</v>
      </c>
      <c r="H18" s="73">
        <v>103.37</v>
      </c>
      <c r="I18" s="46">
        <v>0</v>
      </c>
      <c r="J18" s="46">
        <v>0</v>
      </c>
      <c r="K18" s="46">
        <v>0</v>
      </c>
      <c r="L18" s="46">
        <v>0.14000000000000001</v>
      </c>
      <c r="M18" s="74">
        <v>0.01</v>
      </c>
      <c r="N18" s="73">
        <v>0</v>
      </c>
      <c r="O18" s="46">
        <v>-57</v>
      </c>
      <c r="P18" s="46">
        <v>0</v>
      </c>
      <c r="Q18" s="46">
        <v>-65</v>
      </c>
      <c r="R18" s="46">
        <v>0</v>
      </c>
      <c r="S18" s="74">
        <v>0</v>
      </c>
      <c r="U18" s="73">
        <v>-122</v>
      </c>
      <c r="V18" s="74">
        <v>103.52</v>
      </c>
      <c r="W18">
        <v>103.37</v>
      </c>
      <c r="X18">
        <v>-57</v>
      </c>
      <c r="Y18">
        <v>0</v>
      </c>
      <c r="Z18">
        <v>0.14000000000000001</v>
      </c>
      <c r="AA18">
        <v>-65</v>
      </c>
      <c r="AB18">
        <v>0.01</v>
      </c>
      <c r="AC18">
        <v>0</v>
      </c>
    </row>
    <row r="19" spans="7:29">
      <c r="G19" t="s">
        <v>61</v>
      </c>
      <c r="H19" s="73">
        <v>135.81</v>
      </c>
      <c r="I19" s="46">
        <v>0</v>
      </c>
      <c r="J19" s="46">
        <v>0</v>
      </c>
      <c r="K19" s="46">
        <v>0</v>
      </c>
      <c r="L19" s="46">
        <v>0.25</v>
      </c>
      <c r="M19" s="74">
        <v>0.04</v>
      </c>
      <c r="N19" s="73">
        <v>0</v>
      </c>
      <c r="O19" s="46">
        <v>-45</v>
      </c>
      <c r="P19" s="46">
        <v>-44</v>
      </c>
      <c r="Q19" s="46">
        <v>-65</v>
      </c>
      <c r="R19" s="46">
        <v>0</v>
      </c>
      <c r="S19" s="74">
        <v>0</v>
      </c>
      <c r="U19" s="73">
        <v>-154</v>
      </c>
      <c r="V19" s="74">
        <v>136.1</v>
      </c>
      <c r="W19">
        <v>135.81</v>
      </c>
      <c r="X19">
        <v>-45</v>
      </c>
      <c r="Y19">
        <v>0</v>
      </c>
      <c r="Z19">
        <v>0.25</v>
      </c>
      <c r="AA19">
        <v>-65</v>
      </c>
      <c r="AB19">
        <v>0.04</v>
      </c>
      <c r="AC19">
        <v>-44</v>
      </c>
    </row>
    <row r="20" spans="7:29">
      <c r="G20" t="s">
        <v>62</v>
      </c>
      <c r="H20" s="73">
        <v>92.25</v>
      </c>
      <c r="I20" s="46">
        <v>0</v>
      </c>
      <c r="J20" s="46">
        <v>0</v>
      </c>
      <c r="K20" s="46">
        <v>0</v>
      </c>
      <c r="L20" s="46">
        <v>0.25</v>
      </c>
      <c r="M20" s="74">
        <v>0.06</v>
      </c>
      <c r="N20" s="73">
        <v>0</v>
      </c>
      <c r="O20" s="46">
        <v>-60</v>
      </c>
      <c r="P20" s="46">
        <v>-71</v>
      </c>
      <c r="Q20" s="46">
        <v>-70</v>
      </c>
      <c r="R20" s="46">
        <v>0</v>
      </c>
      <c r="S20" s="74">
        <v>0</v>
      </c>
      <c r="U20" s="73">
        <v>-201</v>
      </c>
      <c r="V20" s="74">
        <v>92.56</v>
      </c>
      <c r="W20">
        <v>92.25</v>
      </c>
      <c r="X20">
        <v>-60</v>
      </c>
      <c r="Y20">
        <v>0</v>
      </c>
      <c r="Z20">
        <v>0.25</v>
      </c>
      <c r="AA20">
        <v>-70</v>
      </c>
      <c r="AB20">
        <v>0.06</v>
      </c>
      <c r="AC20">
        <v>-71</v>
      </c>
    </row>
    <row r="21" spans="7:29">
      <c r="G21" t="s">
        <v>63</v>
      </c>
      <c r="H21" s="73">
        <v>39.54</v>
      </c>
      <c r="I21" s="46">
        <v>0</v>
      </c>
      <c r="J21" s="46">
        <v>0</v>
      </c>
      <c r="K21" s="46">
        <v>0</v>
      </c>
      <c r="L21" s="46">
        <v>0.25</v>
      </c>
      <c r="M21" s="74">
        <v>0.19</v>
      </c>
      <c r="N21" s="73">
        <v>0</v>
      </c>
      <c r="O21" s="46">
        <v>-57</v>
      </c>
      <c r="P21" s="46">
        <v>-107</v>
      </c>
      <c r="Q21" s="46">
        <v>-71</v>
      </c>
      <c r="R21" s="46">
        <v>0</v>
      </c>
      <c r="S21" s="74">
        <v>0</v>
      </c>
      <c r="U21" s="73">
        <v>-235</v>
      </c>
      <c r="V21" s="74">
        <v>39.979999999999997</v>
      </c>
      <c r="W21">
        <v>39.54</v>
      </c>
      <c r="X21">
        <v>-57</v>
      </c>
      <c r="Y21">
        <v>0</v>
      </c>
      <c r="Z21">
        <v>0.25</v>
      </c>
      <c r="AA21">
        <v>-71</v>
      </c>
      <c r="AB21">
        <v>0.19</v>
      </c>
      <c r="AC21">
        <v>-107</v>
      </c>
    </row>
    <row r="22" spans="7:29">
      <c r="G22" t="s">
        <v>64</v>
      </c>
      <c r="H22" s="73">
        <v>6.71</v>
      </c>
      <c r="I22" s="46">
        <v>0</v>
      </c>
      <c r="J22" s="46">
        <v>0</v>
      </c>
      <c r="K22" s="46">
        <v>0</v>
      </c>
      <c r="L22" s="46">
        <v>0.2</v>
      </c>
      <c r="M22" s="74">
        <v>0.15</v>
      </c>
      <c r="N22" s="73">
        <v>0</v>
      </c>
      <c r="O22" s="46">
        <v>-63</v>
      </c>
      <c r="P22" s="46">
        <v>-134</v>
      </c>
      <c r="Q22" s="46">
        <v>-68</v>
      </c>
      <c r="R22" s="46">
        <v>0</v>
      </c>
      <c r="S22" s="74">
        <v>0</v>
      </c>
      <c r="U22" s="73">
        <v>-265</v>
      </c>
      <c r="V22" s="74">
        <v>7.06</v>
      </c>
      <c r="W22">
        <v>6.71</v>
      </c>
      <c r="X22">
        <v>-63</v>
      </c>
      <c r="Y22">
        <v>0</v>
      </c>
      <c r="Z22">
        <v>0.2</v>
      </c>
      <c r="AA22">
        <v>-68</v>
      </c>
      <c r="AB22">
        <v>0.15</v>
      </c>
      <c r="AC22">
        <v>-134</v>
      </c>
    </row>
    <row r="23" spans="7:29">
      <c r="G23" t="s">
        <v>65</v>
      </c>
      <c r="H23" s="73">
        <v>88.11</v>
      </c>
      <c r="I23" s="46">
        <v>0</v>
      </c>
      <c r="J23" s="46">
        <v>0</v>
      </c>
      <c r="K23" s="46">
        <v>0</v>
      </c>
      <c r="L23" s="46">
        <v>0.4</v>
      </c>
      <c r="M23" s="74">
        <v>0</v>
      </c>
      <c r="N23" s="73">
        <v>0</v>
      </c>
      <c r="O23" s="46">
        <v>-37</v>
      </c>
      <c r="P23" s="46">
        <v>-390</v>
      </c>
      <c r="Q23" s="46">
        <v>-88</v>
      </c>
      <c r="R23" s="46">
        <v>0</v>
      </c>
      <c r="S23" s="74">
        <v>0</v>
      </c>
      <c r="U23" s="73">
        <v>-515</v>
      </c>
      <c r="V23" s="74">
        <v>88.51</v>
      </c>
      <c r="W23">
        <v>88.11</v>
      </c>
      <c r="X23">
        <v>-37</v>
      </c>
      <c r="Y23">
        <v>0</v>
      </c>
      <c r="Z23">
        <v>0.4</v>
      </c>
      <c r="AA23">
        <v>-88</v>
      </c>
      <c r="AB23">
        <v>0</v>
      </c>
      <c r="AC23">
        <v>-390</v>
      </c>
    </row>
    <row r="24" spans="7:29">
      <c r="G24" t="s">
        <v>66</v>
      </c>
      <c r="H24" s="73">
        <v>98.11</v>
      </c>
      <c r="I24" s="46">
        <v>0</v>
      </c>
      <c r="J24" s="46">
        <v>0</v>
      </c>
      <c r="K24" s="46">
        <v>0</v>
      </c>
      <c r="L24" s="46">
        <v>0.4</v>
      </c>
      <c r="M24" s="74">
        <v>0</v>
      </c>
      <c r="N24" s="73">
        <v>0</v>
      </c>
      <c r="O24" s="46">
        <v>-65</v>
      </c>
      <c r="P24" s="46">
        <v>-426</v>
      </c>
      <c r="Q24" s="46">
        <v>-88</v>
      </c>
      <c r="R24" s="46">
        <v>0</v>
      </c>
      <c r="S24" s="74">
        <v>0</v>
      </c>
      <c r="U24" s="73">
        <v>-579</v>
      </c>
      <c r="V24" s="74">
        <v>98.51</v>
      </c>
      <c r="W24">
        <v>98.11</v>
      </c>
      <c r="X24">
        <v>-65</v>
      </c>
      <c r="Y24">
        <v>0</v>
      </c>
      <c r="Z24">
        <v>0.4</v>
      </c>
      <c r="AA24">
        <v>-88</v>
      </c>
      <c r="AB24">
        <v>0</v>
      </c>
      <c r="AC24">
        <v>-426</v>
      </c>
    </row>
    <row r="25" spans="7:29">
      <c r="G25" t="s">
        <v>67</v>
      </c>
      <c r="H25" s="73">
        <v>71.17</v>
      </c>
      <c r="I25" s="46">
        <v>0</v>
      </c>
      <c r="J25" s="46">
        <v>0</v>
      </c>
      <c r="K25" s="46">
        <v>0</v>
      </c>
      <c r="L25" s="46">
        <v>0.4</v>
      </c>
      <c r="M25" s="74">
        <v>0</v>
      </c>
      <c r="N25" s="73">
        <v>0</v>
      </c>
      <c r="O25" s="46">
        <v>-90</v>
      </c>
      <c r="P25" s="46">
        <v>-448</v>
      </c>
      <c r="Q25" s="46">
        <v>-89</v>
      </c>
      <c r="R25" s="46">
        <v>0</v>
      </c>
      <c r="S25" s="74">
        <v>0</v>
      </c>
      <c r="U25" s="73">
        <v>-627</v>
      </c>
      <c r="V25" s="74">
        <v>71.569999999999993</v>
      </c>
      <c r="W25">
        <v>71.17</v>
      </c>
      <c r="X25">
        <v>-90</v>
      </c>
      <c r="Y25">
        <v>0</v>
      </c>
      <c r="Z25">
        <v>0.4</v>
      </c>
      <c r="AA25">
        <v>-89</v>
      </c>
      <c r="AB25">
        <v>0</v>
      </c>
      <c r="AC25">
        <v>-448</v>
      </c>
    </row>
    <row r="26" spans="7:29">
      <c r="G26" t="s">
        <v>68</v>
      </c>
      <c r="H26" s="73">
        <v>61.38</v>
      </c>
      <c r="I26" s="46">
        <v>0</v>
      </c>
      <c r="J26" s="46">
        <v>0</v>
      </c>
      <c r="K26" s="46">
        <v>0</v>
      </c>
      <c r="L26" s="46">
        <v>0.42</v>
      </c>
      <c r="M26" s="74">
        <v>0</v>
      </c>
      <c r="N26" s="73">
        <v>0</v>
      </c>
      <c r="O26" s="46">
        <v>-125</v>
      </c>
      <c r="P26" s="46">
        <v>-506</v>
      </c>
      <c r="Q26" s="46">
        <v>-96</v>
      </c>
      <c r="R26" s="46">
        <v>0</v>
      </c>
      <c r="S26" s="74">
        <v>0</v>
      </c>
      <c r="U26" s="73">
        <v>-727</v>
      </c>
      <c r="V26" s="74">
        <v>61.8</v>
      </c>
      <c r="W26">
        <v>61.38</v>
      </c>
      <c r="X26">
        <v>-125</v>
      </c>
      <c r="Y26">
        <v>0</v>
      </c>
      <c r="Z26">
        <v>0.42</v>
      </c>
      <c r="AA26">
        <v>-96</v>
      </c>
      <c r="AB26">
        <v>0</v>
      </c>
      <c r="AC26">
        <v>-506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0.51</v>
      </c>
      <c r="M27" s="74">
        <v>0.18</v>
      </c>
      <c r="N27" s="73">
        <v>-51</v>
      </c>
      <c r="O27" s="46">
        <v>-88</v>
      </c>
      <c r="P27" s="46">
        <v>-551</v>
      </c>
      <c r="Q27" s="46">
        <v>-92</v>
      </c>
      <c r="R27" s="46">
        <v>0</v>
      </c>
      <c r="S27" s="74">
        <v>0</v>
      </c>
      <c r="U27" s="73">
        <v>-782</v>
      </c>
      <c r="V27" s="74">
        <v>0.69</v>
      </c>
      <c r="W27">
        <v>-51</v>
      </c>
      <c r="X27">
        <v>-88</v>
      </c>
      <c r="Y27">
        <v>0</v>
      </c>
      <c r="Z27">
        <v>0.51</v>
      </c>
      <c r="AA27">
        <v>-92</v>
      </c>
      <c r="AB27">
        <v>0.18</v>
      </c>
      <c r="AC27">
        <v>-551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0.54</v>
      </c>
      <c r="M28" s="74">
        <v>0.02</v>
      </c>
      <c r="N28" s="73">
        <v>-138</v>
      </c>
      <c r="O28" s="46">
        <v>-114</v>
      </c>
      <c r="P28" s="46">
        <v>-526</v>
      </c>
      <c r="Q28" s="46">
        <v>-91</v>
      </c>
      <c r="R28" s="46">
        <v>0</v>
      </c>
      <c r="S28" s="74">
        <v>0</v>
      </c>
      <c r="U28" s="73">
        <v>-869</v>
      </c>
      <c r="V28" s="74">
        <v>0.56000000000000005</v>
      </c>
      <c r="W28">
        <v>-138</v>
      </c>
      <c r="X28">
        <v>-114</v>
      </c>
      <c r="Y28">
        <v>0</v>
      </c>
      <c r="Z28">
        <v>0.54</v>
      </c>
      <c r="AA28">
        <v>-91</v>
      </c>
      <c r="AB28">
        <v>0.02</v>
      </c>
      <c r="AC28">
        <v>-526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0.65</v>
      </c>
      <c r="M29" s="74">
        <v>0.02</v>
      </c>
      <c r="N29" s="73">
        <v>-146</v>
      </c>
      <c r="O29" s="46">
        <v>-114</v>
      </c>
      <c r="P29" s="46">
        <v>-588</v>
      </c>
      <c r="Q29" s="46">
        <v>-87</v>
      </c>
      <c r="R29" s="46">
        <v>0</v>
      </c>
      <c r="S29" s="74">
        <v>0</v>
      </c>
      <c r="U29" s="73">
        <v>-935</v>
      </c>
      <c r="V29" s="74">
        <v>0.67</v>
      </c>
      <c r="W29">
        <v>-146</v>
      </c>
      <c r="X29">
        <v>-114</v>
      </c>
      <c r="Y29">
        <v>0</v>
      </c>
      <c r="Z29">
        <v>0.65</v>
      </c>
      <c r="AA29">
        <v>-87</v>
      </c>
      <c r="AB29">
        <v>0.02</v>
      </c>
      <c r="AC29">
        <v>-588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0.8</v>
      </c>
      <c r="M30" s="74">
        <v>0</v>
      </c>
      <c r="N30" s="73">
        <v>-159</v>
      </c>
      <c r="O30" s="46">
        <v>-107</v>
      </c>
      <c r="P30" s="46">
        <v>-572</v>
      </c>
      <c r="Q30" s="46">
        <v>-87</v>
      </c>
      <c r="R30" s="46">
        <v>0</v>
      </c>
      <c r="S30" s="74">
        <v>0</v>
      </c>
      <c r="U30" s="73">
        <v>-925</v>
      </c>
      <c r="V30" s="74">
        <v>0.8</v>
      </c>
      <c r="W30">
        <v>-159</v>
      </c>
      <c r="X30">
        <v>-107</v>
      </c>
      <c r="Y30">
        <v>0</v>
      </c>
      <c r="Z30">
        <v>0.8</v>
      </c>
      <c r="AA30">
        <v>-87</v>
      </c>
      <c r="AB30">
        <v>0</v>
      </c>
      <c r="AC30">
        <v>-572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0.96</v>
      </c>
      <c r="M31" s="74">
        <v>0</v>
      </c>
      <c r="N31" s="73">
        <v>-230</v>
      </c>
      <c r="O31" s="46">
        <v>-60</v>
      </c>
      <c r="P31" s="46">
        <v>-320.99</v>
      </c>
      <c r="Q31" s="46">
        <v>-89</v>
      </c>
      <c r="R31" s="46">
        <v>0</v>
      </c>
      <c r="S31" s="74">
        <v>0</v>
      </c>
      <c r="U31" s="73">
        <v>-699.99</v>
      </c>
      <c r="V31" s="74">
        <v>0.96</v>
      </c>
      <c r="W31">
        <v>-230</v>
      </c>
      <c r="X31">
        <v>-60</v>
      </c>
      <c r="Y31">
        <v>0</v>
      </c>
      <c r="Z31">
        <v>0.96</v>
      </c>
      <c r="AA31">
        <v>-89</v>
      </c>
      <c r="AB31">
        <v>0</v>
      </c>
      <c r="AC31">
        <v>-320.99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1.57</v>
      </c>
      <c r="M32" s="74">
        <v>0</v>
      </c>
      <c r="N32" s="73">
        <v>-228</v>
      </c>
      <c r="O32" s="46">
        <v>-7</v>
      </c>
      <c r="P32" s="46">
        <v>-155</v>
      </c>
      <c r="Q32" s="46">
        <v>-75</v>
      </c>
      <c r="R32" s="46">
        <v>0</v>
      </c>
      <c r="S32" s="74">
        <v>0</v>
      </c>
      <c r="U32" s="73">
        <v>-466</v>
      </c>
      <c r="V32" s="74">
        <v>1.57</v>
      </c>
      <c r="W32">
        <v>-228</v>
      </c>
      <c r="X32">
        <v>-7</v>
      </c>
      <c r="Y32">
        <v>-1</v>
      </c>
      <c r="Z32">
        <v>1.57</v>
      </c>
      <c r="AA32">
        <v>-75</v>
      </c>
      <c r="AB32">
        <v>0</v>
      </c>
      <c r="AC32">
        <v>-155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4.83</v>
      </c>
      <c r="M33" s="74">
        <v>0</v>
      </c>
      <c r="N33" s="73">
        <v>-108</v>
      </c>
      <c r="O33" s="46">
        <v>-62</v>
      </c>
      <c r="P33" s="46">
        <v>-62</v>
      </c>
      <c r="Q33" s="46">
        <v>-78</v>
      </c>
      <c r="R33" s="46">
        <v>0</v>
      </c>
      <c r="S33" s="74">
        <v>0</v>
      </c>
      <c r="U33" s="73">
        <v>-311</v>
      </c>
      <c r="V33" s="74">
        <v>4.83</v>
      </c>
      <c r="W33">
        <v>-108</v>
      </c>
      <c r="X33">
        <v>-62</v>
      </c>
      <c r="Y33">
        <v>-1</v>
      </c>
      <c r="Z33">
        <v>4.83</v>
      </c>
      <c r="AA33">
        <v>-78</v>
      </c>
      <c r="AB33">
        <v>0</v>
      </c>
      <c r="AC33">
        <v>-62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6.09</v>
      </c>
      <c r="M34" s="74">
        <v>0</v>
      </c>
      <c r="N34" s="73">
        <v>-94</v>
      </c>
      <c r="O34" s="46">
        <v>-58</v>
      </c>
      <c r="P34" s="46">
        <v>-50</v>
      </c>
      <c r="Q34" s="46">
        <v>-81</v>
      </c>
      <c r="R34" s="46">
        <v>0</v>
      </c>
      <c r="S34" s="74">
        <v>0</v>
      </c>
      <c r="U34" s="73">
        <v>-284</v>
      </c>
      <c r="V34" s="74">
        <v>6.09</v>
      </c>
      <c r="W34">
        <v>-94</v>
      </c>
      <c r="X34">
        <v>-58</v>
      </c>
      <c r="Y34">
        <v>-1</v>
      </c>
      <c r="Z34">
        <v>6.09</v>
      </c>
      <c r="AA34">
        <v>-81</v>
      </c>
      <c r="AB34">
        <v>0</v>
      </c>
      <c r="AC34">
        <v>-50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8.4</v>
      </c>
      <c r="M35" s="74">
        <v>0</v>
      </c>
      <c r="N35" s="73">
        <v>-75</v>
      </c>
      <c r="O35" s="46">
        <v>-51</v>
      </c>
      <c r="P35" s="46">
        <v>-25</v>
      </c>
      <c r="Q35" s="46">
        <v>-51</v>
      </c>
      <c r="R35" s="46">
        <v>0</v>
      </c>
      <c r="S35" s="74">
        <v>0</v>
      </c>
      <c r="U35" s="73">
        <v>-203</v>
      </c>
      <c r="V35" s="74">
        <v>8.4</v>
      </c>
      <c r="W35">
        <v>-75</v>
      </c>
      <c r="X35">
        <v>-51</v>
      </c>
      <c r="Y35">
        <v>-1</v>
      </c>
      <c r="Z35">
        <v>8.4</v>
      </c>
      <c r="AA35">
        <v>-51</v>
      </c>
      <c r="AB35">
        <v>0</v>
      </c>
      <c r="AC35">
        <v>-25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9.18</v>
      </c>
      <c r="M36" s="74">
        <v>0</v>
      </c>
      <c r="N36" s="73">
        <v>-76</v>
      </c>
      <c r="O36" s="46">
        <v>-66</v>
      </c>
      <c r="P36" s="46">
        <v>-25</v>
      </c>
      <c r="Q36" s="46">
        <v>-45</v>
      </c>
      <c r="R36" s="46">
        <v>0</v>
      </c>
      <c r="S36" s="74">
        <v>0</v>
      </c>
      <c r="U36" s="73">
        <v>-213</v>
      </c>
      <c r="V36" s="74">
        <v>9.18</v>
      </c>
      <c r="W36">
        <v>-76</v>
      </c>
      <c r="X36">
        <v>-66</v>
      </c>
      <c r="Y36">
        <v>-1</v>
      </c>
      <c r="Z36">
        <v>9.18</v>
      </c>
      <c r="AA36">
        <v>-45</v>
      </c>
      <c r="AB36">
        <v>0</v>
      </c>
      <c r="AC36">
        <v>-25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8.69</v>
      </c>
      <c r="M37" s="74">
        <v>0</v>
      </c>
      <c r="N37" s="73">
        <v>-78</v>
      </c>
      <c r="O37" s="46">
        <v>-40</v>
      </c>
      <c r="P37" s="46">
        <v>0</v>
      </c>
      <c r="Q37" s="46">
        <v>-22</v>
      </c>
      <c r="R37" s="46">
        <v>0</v>
      </c>
      <c r="S37" s="74">
        <v>0</v>
      </c>
      <c r="U37" s="73">
        <v>-141</v>
      </c>
      <c r="V37" s="74">
        <v>8.69</v>
      </c>
      <c r="W37">
        <v>-78</v>
      </c>
      <c r="X37">
        <v>-40</v>
      </c>
      <c r="Y37">
        <v>-1</v>
      </c>
      <c r="Z37">
        <v>8.69</v>
      </c>
      <c r="AA37">
        <v>-22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9.08</v>
      </c>
      <c r="M38" s="74">
        <v>0</v>
      </c>
      <c r="N38" s="73">
        <v>-92</v>
      </c>
      <c r="O38" s="46">
        <v>-48</v>
      </c>
      <c r="P38" s="46">
        <v>-15</v>
      </c>
      <c r="Q38" s="46">
        <v>-10</v>
      </c>
      <c r="R38" s="46">
        <v>0</v>
      </c>
      <c r="S38" s="74">
        <v>0</v>
      </c>
      <c r="U38" s="73">
        <v>-166</v>
      </c>
      <c r="V38" s="74">
        <v>9.08</v>
      </c>
      <c r="W38">
        <v>-92</v>
      </c>
      <c r="X38">
        <v>-48</v>
      </c>
      <c r="Y38">
        <v>-1</v>
      </c>
      <c r="Z38">
        <v>9.08</v>
      </c>
      <c r="AA38">
        <v>-10</v>
      </c>
      <c r="AB38">
        <v>0</v>
      </c>
      <c r="AC38">
        <v>-15</v>
      </c>
    </row>
    <row r="39" spans="7:29">
      <c r="G39" t="s">
        <v>81</v>
      </c>
      <c r="H39" s="73">
        <v>0</v>
      </c>
      <c r="I39" s="46">
        <v>0</v>
      </c>
      <c r="J39" s="46">
        <v>11.59</v>
      </c>
      <c r="K39" s="46">
        <v>0</v>
      </c>
      <c r="L39" s="46">
        <v>9.9499999999999993</v>
      </c>
      <c r="M39" s="74">
        <v>0</v>
      </c>
      <c r="N39" s="73">
        <v>-70</v>
      </c>
      <c r="O39" s="46">
        <v>-40</v>
      </c>
      <c r="P39" s="46">
        <v>0</v>
      </c>
      <c r="Q39" s="46">
        <v>-45</v>
      </c>
      <c r="R39" s="46">
        <v>0</v>
      </c>
      <c r="S39" s="74">
        <v>0</v>
      </c>
      <c r="U39" s="73">
        <v>-156</v>
      </c>
      <c r="V39" s="74">
        <v>21.54</v>
      </c>
      <c r="W39">
        <v>-70</v>
      </c>
      <c r="X39">
        <v>-40</v>
      </c>
      <c r="Y39">
        <v>-1</v>
      </c>
      <c r="Z39">
        <v>9.9499999999999993</v>
      </c>
      <c r="AA39">
        <v>-45</v>
      </c>
      <c r="AB39">
        <v>0</v>
      </c>
      <c r="AC39">
        <v>11.59</v>
      </c>
    </row>
    <row r="40" spans="7:29">
      <c r="G40" t="s">
        <v>82</v>
      </c>
      <c r="H40" s="73">
        <v>0</v>
      </c>
      <c r="I40" s="46">
        <v>0</v>
      </c>
      <c r="J40" s="46">
        <v>12.56</v>
      </c>
      <c r="K40" s="46">
        <v>0</v>
      </c>
      <c r="L40" s="46">
        <v>10.43</v>
      </c>
      <c r="M40" s="74">
        <v>0</v>
      </c>
      <c r="N40" s="73">
        <v>-70</v>
      </c>
      <c r="O40" s="46">
        <v>-45</v>
      </c>
      <c r="P40" s="46">
        <v>0</v>
      </c>
      <c r="Q40" s="46">
        <v>-23</v>
      </c>
      <c r="R40" s="46">
        <v>0</v>
      </c>
      <c r="S40" s="74">
        <v>0</v>
      </c>
      <c r="U40" s="73">
        <v>-139</v>
      </c>
      <c r="V40" s="74">
        <v>22.99</v>
      </c>
      <c r="W40">
        <v>-70</v>
      </c>
      <c r="X40">
        <v>-45</v>
      </c>
      <c r="Y40">
        <v>-1</v>
      </c>
      <c r="Z40">
        <v>10.43</v>
      </c>
      <c r="AA40">
        <v>-23</v>
      </c>
      <c r="AB40">
        <v>0</v>
      </c>
      <c r="AC40">
        <v>12.56</v>
      </c>
    </row>
    <row r="41" spans="7:29">
      <c r="G41" t="s">
        <v>83</v>
      </c>
      <c r="H41" s="73">
        <v>0</v>
      </c>
      <c r="I41" s="46">
        <v>0</v>
      </c>
      <c r="J41" s="46">
        <v>14.49</v>
      </c>
      <c r="K41" s="46">
        <v>0</v>
      </c>
      <c r="L41" s="46">
        <v>10.63</v>
      </c>
      <c r="M41" s="74">
        <v>0</v>
      </c>
      <c r="N41" s="73">
        <v>-81</v>
      </c>
      <c r="O41" s="46">
        <v>-30</v>
      </c>
      <c r="P41" s="46">
        <v>0</v>
      </c>
      <c r="Q41" s="46">
        <v>-13</v>
      </c>
      <c r="R41" s="46">
        <v>0</v>
      </c>
      <c r="S41" s="74">
        <v>0</v>
      </c>
      <c r="U41" s="73">
        <v>-125</v>
      </c>
      <c r="V41" s="74">
        <v>25.12</v>
      </c>
      <c r="W41">
        <v>-81</v>
      </c>
      <c r="X41">
        <v>-30</v>
      </c>
      <c r="Y41">
        <v>-1</v>
      </c>
      <c r="Z41">
        <v>10.63</v>
      </c>
      <c r="AA41">
        <v>-13</v>
      </c>
      <c r="AB41">
        <v>0</v>
      </c>
      <c r="AC41">
        <v>14.49</v>
      </c>
    </row>
    <row r="42" spans="7:29">
      <c r="G42" t="s">
        <v>84</v>
      </c>
      <c r="H42" s="73">
        <v>0</v>
      </c>
      <c r="I42" s="46">
        <v>0</v>
      </c>
      <c r="J42" s="46">
        <v>14.49</v>
      </c>
      <c r="K42" s="46">
        <v>0</v>
      </c>
      <c r="L42" s="46">
        <v>11.11</v>
      </c>
      <c r="M42" s="74">
        <v>0</v>
      </c>
      <c r="N42" s="73">
        <v>-100</v>
      </c>
      <c r="O42" s="46">
        <v>-40</v>
      </c>
      <c r="P42" s="46">
        <v>0</v>
      </c>
      <c r="Q42" s="46">
        <v>0</v>
      </c>
      <c r="R42" s="46">
        <v>0</v>
      </c>
      <c r="S42" s="74">
        <v>0</v>
      </c>
      <c r="U42" s="73">
        <v>-141</v>
      </c>
      <c r="V42" s="74">
        <v>25.6</v>
      </c>
      <c r="W42">
        <v>-100</v>
      </c>
      <c r="X42">
        <v>-40</v>
      </c>
      <c r="Y42">
        <v>-1</v>
      </c>
      <c r="Z42">
        <v>11.11</v>
      </c>
      <c r="AA42">
        <v>0</v>
      </c>
      <c r="AB42">
        <v>0</v>
      </c>
      <c r="AC42">
        <v>14.49</v>
      </c>
    </row>
    <row r="43" spans="7:29">
      <c r="G43" t="s">
        <v>85</v>
      </c>
      <c r="H43" s="73">
        <v>0</v>
      </c>
      <c r="I43" s="46">
        <v>0</v>
      </c>
      <c r="J43" s="46">
        <v>27.05</v>
      </c>
      <c r="K43" s="46">
        <v>0</v>
      </c>
      <c r="L43" s="46">
        <v>12.75</v>
      </c>
      <c r="M43" s="74">
        <v>0</v>
      </c>
      <c r="N43" s="73">
        <v>-76</v>
      </c>
      <c r="O43" s="46">
        <v>-65</v>
      </c>
      <c r="P43" s="46">
        <v>0</v>
      </c>
      <c r="Q43" s="46">
        <v>0</v>
      </c>
      <c r="R43" s="46">
        <v>0</v>
      </c>
      <c r="S43" s="74">
        <v>0</v>
      </c>
      <c r="U43" s="73">
        <v>-142</v>
      </c>
      <c r="V43" s="74">
        <v>39.799999999999997</v>
      </c>
      <c r="W43">
        <v>-76</v>
      </c>
      <c r="X43">
        <v>-65</v>
      </c>
      <c r="Y43">
        <v>-1</v>
      </c>
      <c r="Z43">
        <v>12.75</v>
      </c>
      <c r="AA43">
        <v>0</v>
      </c>
      <c r="AB43">
        <v>0</v>
      </c>
      <c r="AC43">
        <v>27.05</v>
      </c>
    </row>
    <row r="44" spans="7:29">
      <c r="G44" t="s">
        <v>86</v>
      </c>
      <c r="H44" s="73">
        <v>0</v>
      </c>
      <c r="I44" s="46">
        <v>0</v>
      </c>
      <c r="J44" s="46">
        <v>26.08</v>
      </c>
      <c r="K44" s="46">
        <v>0</v>
      </c>
      <c r="L44" s="46">
        <v>12.75</v>
      </c>
      <c r="M44" s="74">
        <v>0</v>
      </c>
      <c r="N44" s="73">
        <v>-78</v>
      </c>
      <c r="O44" s="46">
        <v>-85</v>
      </c>
      <c r="P44" s="46">
        <v>0</v>
      </c>
      <c r="Q44" s="46">
        <v>0</v>
      </c>
      <c r="R44" s="46">
        <v>0</v>
      </c>
      <c r="S44" s="74">
        <v>0</v>
      </c>
      <c r="U44" s="73">
        <v>-164</v>
      </c>
      <c r="V44" s="74">
        <v>38.83</v>
      </c>
      <c r="W44">
        <v>-78</v>
      </c>
      <c r="X44">
        <v>-85</v>
      </c>
      <c r="Y44">
        <v>-1</v>
      </c>
      <c r="Z44">
        <v>12.75</v>
      </c>
      <c r="AA44">
        <v>0</v>
      </c>
      <c r="AB44">
        <v>0</v>
      </c>
      <c r="AC44">
        <v>26.08</v>
      </c>
    </row>
    <row r="45" spans="7:29">
      <c r="G45" t="s">
        <v>87</v>
      </c>
      <c r="H45" s="73">
        <v>0</v>
      </c>
      <c r="I45" s="46">
        <v>0</v>
      </c>
      <c r="J45" s="46">
        <v>49.26</v>
      </c>
      <c r="K45" s="46">
        <v>0</v>
      </c>
      <c r="L45" s="46">
        <v>12.56</v>
      </c>
      <c r="M45" s="74">
        <v>0</v>
      </c>
      <c r="N45" s="73">
        <v>-97</v>
      </c>
      <c r="O45" s="46">
        <v>-59</v>
      </c>
      <c r="P45" s="46">
        <v>0</v>
      </c>
      <c r="Q45" s="46">
        <v>0</v>
      </c>
      <c r="R45" s="46">
        <v>0</v>
      </c>
      <c r="S45" s="74">
        <v>0</v>
      </c>
      <c r="U45" s="73">
        <v>-157</v>
      </c>
      <c r="V45" s="74">
        <v>61.82</v>
      </c>
      <c r="W45">
        <v>-97</v>
      </c>
      <c r="X45">
        <v>-59</v>
      </c>
      <c r="Y45">
        <v>-1</v>
      </c>
      <c r="Z45">
        <v>12.56</v>
      </c>
      <c r="AA45">
        <v>0</v>
      </c>
      <c r="AB45">
        <v>0</v>
      </c>
      <c r="AC45">
        <v>49.26</v>
      </c>
    </row>
    <row r="46" spans="7:29">
      <c r="G46" t="s">
        <v>88</v>
      </c>
      <c r="H46" s="73">
        <v>0</v>
      </c>
      <c r="I46" s="46">
        <v>0</v>
      </c>
      <c r="J46" s="46">
        <v>72.45</v>
      </c>
      <c r="K46" s="46">
        <v>0</v>
      </c>
      <c r="L46" s="46">
        <v>13.72</v>
      </c>
      <c r="M46" s="74">
        <v>0</v>
      </c>
      <c r="N46" s="73">
        <v>-82</v>
      </c>
      <c r="O46" s="46">
        <v>-69</v>
      </c>
      <c r="P46" s="46">
        <v>0</v>
      </c>
      <c r="Q46" s="46">
        <v>0</v>
      </c>
      <c r="R46" s="46">
        <v>0</v>
      </c>
      <c r="S46" s="74">
        <v>0</v>
      </c>
      <c r="U46" s="73">
        <v>-152</v>
      </c>
      <c r="V46" s="74">
        <v>86.17</v>
      </c>
      <c r="W46">
        <v>-82</v>
      </c>
      <c r="X46">
        <v>-69</v>
      </c>
      <c r="Y46">
        <v>-1</v>
      </c>
      <c r="Z46">
        <v>13.72</v>
      </c>
      <c r="AA46">
        <v>0</v>
      </c>
      <c r="AB46">
        <v>0</v>
      </c>
      <c r="AC46">
        <v>72.45</v>
      </c>
    </row>
    <row r="47" spans="7:29">
      <c r="G47" t="s">
        <v>89</v>
      </c>
      <c r="H47" s="73">
        <v>0</v>
      </c>
      <c r="I47" s="46">
        <v>0</v>
      </c>
      <c r="J47" s="46">
        <v>38.64</v>
      </c>
      <c r="K47" s="46">
        <v>0</v>
      </c>
      <c r="L47" s="46">
        <v>11.79</v>
      </c>
      <c r="M47" s="74">
        <v>0</v>
      </c>
      <c r="N47" s="73">
        <v>-94</v>
      </c>
      <c r="O47" s="46">
        <v>-52</v>
      </c>
      <c r="P47" s="46">
        <v>0</v>
      </c>
      <c r="Q47" s="46">
        <v>0</v>
      </c>
      <c r="R47" s="46">
        <v>0</v>
      </c>
      <c r="S47" s="74">
        <v>0</v>
      </c>
      <c r="U47" s="73">
        <v>-147</v>
      </c>
      <c r="V47" s="74">
        <v>50.43</v>
      </c>
      <c r="W47">
        <v>-94</v>
      </c>
      <c r="X47">
        <v>-52</v>
      </c>
      <c r="Y47">
        <v>-1</v>
      </c>
      <c r="Z47">
        <v>11.79</v>
      </c>
      <c r="AA47">
        <v>0</v>
      </c>
      <c r="AB47">
        <v>0</v>
      </c>
      <c r="AC47">
        <v>38.64</v>
      </c>
    </row>
    <row r="48" spans="7:29">
      <c r="G48" t="s">
        <v>90</v>
      </c>
      <c r="H48" s="73">
        <v>0</v>
      </c>
      <c r="I48" s="46">
        <v>0</v>
      </c>
      <c r="J48" s="46">
        <v>62.79</v>
      </c>
      <c r="K48" s="46">
        <v>0</v>
      </c>
      <c r="L48" s="46">
        <v>12.75</v>
      </c>
      <c r="M48" s="74">
        <v>0</v>
      </c>
      <c r="N48" s="73">
        <v>-105</v>
      </c>
      <c r="O48" s="46">
        <v>-45</v>
      </c>
      <c r="P48" s="46">
        <v>0</v>
      </c>
      <c r="Q48" s="46">
        <v>0</v>
      </c>
      <c r="R48" s="46">
        <v>0</v>
      </c>
      <c r="S48" s="74">
        <v>0</v>
      </c>
      <c r="U48" s="73">
        <v>-151</v>
      </c>
      <c r="V48" s="74">
        <v>75.540000000000006</v>
      </c>
      <c r="W48">
        <v>-105</v>
      </c>
      <c r="X48">
        <v>-45</v>
      </c>
      <c r="Y48">
        <v>-1</v>
      </c>
      <c r="Z48">
        <v>12.75</v>
      </c>
      <c r="AA48">
        <v>0</v>
      </c>
      <c r="AB48">
        <v>0</v>
      </c>
      <c r="AC48">
        <v>62.79</v>
      </c>
    </row>
    <row r="49" spans="7:29">
      <c r="G49" t="s">
        <v>91</v>
      </c>
      <c r="H49" s="73">
        <v>0</v>
      </c>
      <c r="I49" s="46">
        <v>0</v>
      </c>
      <c r="J49" s="46">
        <v>38.64</v>
      </c>
      <c r="K49" s="46">
        <v>0</v>
      </c>
      <c r="L49" s="46">
        <v>16.420000000000002</v>
      </c>
      <c r="M49" s="74">
        <v>0</v>
      </c>
      <c r="N49" s="73">
        <v>-70</v>
      </c>
      <c r="O49" s="46">
        <v>-15</v>
      </c>
      <c r="P49" s="46">
        <v>0</v>
      </c>
      <c r="Q49" s="46">
        <v>0</v>
      </c>
      <c r="R49" s="46">
        <v>0</v>
      </c>
      <c r="S49" s="74">
        <v>0</v>
      </c>
      <c r="U49" s="73">
        <v>-86</v>
      </c>
      <c r="V49" s="74">
        <v>55.06</v>
      </c>
      <c r="W49">
        <v>-70</v>
      </c>
      <c r="X49">
        <v>-15</v>
      </c>
      <c r="Y49">
        <v>-1</v>
      </c>
      <c r="Z49">
        <v>16.420000000000002</v>
      </c>
      <c r="AA49">
        <v>0</v>
      </c>
      <c r="AB49">
        <v>0</v>
      </c>
      <c r="AC49">
        <v>38.64</v>
      </c>
    </row>
    <row r="50" spans="7:29">
      <c r="G50" t="s">
        <v>92</v>
      </c>
      <c r="H50" s="73">
        <v>0</v>
      </c>
      <c r="I50" s="46">
        <v>0</v>
      </c>
      <c r="J50" s="46">
        <v>48.3</v>
      </c>
      <c r="K50" s="46">
        <v>0</v>
      </c>
      <c r="L50" s="46">
        <v>19.32</v>
      </c>
      <c r="M50" s="74">
        <v>0</v>
      </c>
      <c r="N50" s="73">
        <v>-65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-66</v>
      </c>
      <c r="V50" s="74">
        <v>67.62</v>
      </c>
      <c r="W50">
        <v>-65</v>
      </c>
      <c r="X50">
        <v>0</v>
      </c>
      <c r="Y50">
        <v>-1</v>
      </c>
      <c r="Z50">
        <v>19.32</v>
      </c>
      <c r="AA50">
        <v>0</v>
      </c>
      <c r="AB50">
        <v>0</v>
      </c>
      <c r="AC50">
        <v>48.3</v>
      </c>
    </row>
    <row r="51" spans="7:29">
      <c r="G51" t="s">
        <v>93</v>
      </c>
      <c r="H51" s="73">
        <v>0</v>
      </c>
      <c r="I51" s="46">
        <v>0</v>
      </c>
      <c r="J51" s="46">
        <v>86.94</v>
      </c>
      <c r="K51" s="46">
        <v>0</v>
      </c>
      <c r="L51" s="46">
        <v>15.46</v>
      </c>
      <c r="M51" s="74">
        <v>0</v>
      </c>
      <c r="N51" s="73">
        <v>-34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-35</v>
      </c>
      <c r="V51" s="74">
        <v>102.4</v>
      </c>
      <c r="W51">
        <v>-34</v>
      </c>
      <c r="X51">
        <v>0</v>
      </c>
      <c r="Y51">
        <v>-1</v>
      </c>
      <c r="Z51">
        <v>15.46</v>
      </c>
      <c r="AA51">
        <v>0</v>
      </c>
      <c r="AB51">
        <v>0</v>
      </c>
      <c r="AC51">
        <v>86.94</v>
      </c>
    </row>
    <row r="52" spans="7:29">
      <c r="G52" t="s">
        <v>94</v>
      </c>
      <c r="H52" s="73">
        <v>0</v>
      </c>
      <c r="I52" s="46">
        <v>0</v>
      </c>
      <c r="J52" s="46">
        <v>86.94</v>
      </c>
      <c r="K52" s="46">
        <v>0</v>
      </c>
      <c r="L52" s="46">
        <v>18.84</v>
      </c>
      <c r="M52" s="74">
        <v>0</v>
      </c>
      <c r="N52" s="73">
        <v>-46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-47</v>
      </c>
      <c r="V52" s="74">
        <v>105.78</v>
      </c>
      <c r="W52">
        <v>-46</v>
      </c>
      <c r="X52">
        <v>0</v>
      </c>
      <c r="Y52">
        <v>-1</v>
      </c>
      <c r="Z52">
        <v>18.84</v>
      </c>
      <c r="AA52">
        <v>0</v>
      </c>
      <c r="AB52">
        <v>0</v>
      </c>
      <c r="AC52">
        <v>86.94</v>
      </c>
    </row>
    <row r="53" spans="7:29">
      <c r="G53" t="s">
        <v>95</v>
      </c>
      <c r="H53" s="73">
        <v>0</v>
      </c>
      <c r="I53" s="46">
        <v>0</v>
      </c>
      <c r="J53" s="46">
        <v>86.94</v>
      </c>
      <c r="K53" s="46">
        <v>0</v>
      </c>
      <c r="L53" s="46">
        <v>21.74</v>
      </c>
      <c r="M53" s="74">
        <v>0</v>
      </c>
      <c r="N53" s="73">
        <v>-68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-69</v>
      </c>
      <c r="V53" s="74">
        <v>108.68</v>
      </c>
      <c r="W53">
        <v>-68</v>
      </c>
      <c r="X53">
        <v>0</v>
      </c>
      <c r="Y53">
        <v>-1</v>
      </c>
      <c r="Z53">
        <v>21.74</v>
      </c>
      <c r="AA53">
        <v>0</v>
      </c>
      <c r="AB53">
        <v>0</v>
      </c>
      <c r="AC53">
        <v>86.94</v>
      </c>
    </row>
    <row r="54" spans="7:29">
      <c r="G54" t="s">
        <v>96</v>
      </c>
      <c r="H54" s="73">
        <v>0</v>
      </c>
      <c r="I54" s="46">
        <v>0</v>
      </c>
      <c r="J54" s="46">
        <v>86.94</v>
      </c>
      <c r="K54" s="46">
        <v>0</v>
      </c>
      <c r="L54" s="46">
        <v>21.74</v>
      </c>
      <c r="M54" s="74">
        <v>0</v>
      </c>
      <c r="N54" s="73">
        <v>-51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-52</v>
      </c>
      <c r="V54" s="74">
        <v>108.68</v>
      </c>
      <c r="W54">
        <v>-51</v>
      </c>
      <c r="X54">
        <v>0</v>
      </c>
      <c r="Y54">
        <v>-1</v>
      </c>
      <c r="Z54">
        <v>21.74</v>
      </c>
      <c r="AA54">
        <v>0</v>
      </c>
      <c r="AB54">
        <v>0</v>
      </c>
      <c r="AC54">
        <v>86.94</v>
      </c>
    </row>
    <row r="55" spans="7:29">
      <c r="G55" t="s">
        <v>97</v>
      </c>
      <c r="H55" s="73">
        <v>0</v>
      </c>
      <c r="I55" s="46">
        <v>0</v>
      </c>
      <c r="J55" s="46">
        <v>33.81</v>
      </c>
      <c r="K55" s="46">
        <v>0</v>
      </c>
      <c r="L55" s="46">
        <v>23.67</v>
      </c>
      <c r="M55" s="74">
        <v>0</v>
      </c>
      <c r="N55" s="73">
        <v>-10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-11</v>
      </c>
      <c r="V55" s="74">
        <v>57.48</v>
      </c>
      <c r="W55">
        <v>-10</v>
      </c>
      <c r="X55">
        <v>0</v>
      </c>
      <c r="Y55">
        <v>-1</v>
      </c>
      <c r="Z55">
        <v>23.67</v>
      </c>
      <c r="AA55">
        <v>0</v>
      </c>
      <c r="AB55">
        <v>0</v>
      </c>
      <c r="AC55">
        <v>33.81</v>
      </c>
    </row>
    <row r="56" spans="7:29">
      <c r="G56" t="s">
        <v>98</v>
      </c>
      <c r="H56" s="73">
        <v>0</v>
      </c>
      <c r="I56" s="46">
        <v>0</v>
      </c>
      <c r="J56" s="46">
        <v>48.3</v>
      </c>
      <c r="K56" s="46">
        <v>0</v>
      </c>
      <c r="L56" s="46">
        <v>23.67</v>
      </c>
      <c r="M56" s="74">
        <v>0</v>
      </c>
      <c r="N56" s="73">
        <v>-9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-10</v>
      </c>
      <c r="V56" s="74">
        <v>71.97</v>
      </c>
      <c r="W56">
        <v>-9</v>
      </c>
      <c r="X56">
        <v>0</v>
      </c>
      <c r="Y56">
        <v>-1</v>
      </c>
      <c r="Z56">
        <v>23.67</v>
      </c>
      <c r="AA56">
        <v>0</v>
      </c>
      <c r="AB56">
        <v>0</v>
      </c>
      <c r="AC56">
        <v>48.3</v>
      </c>
    </row>
    <row r="57" spans="7:29">
      <c r="G57" t="s">
        <v>99</v>
      </c>
      <c r="H57" s="73">
        <v>0</v>
      </c>
      <c r="I57" s="46">
        <v>0</v>
      </c>
      <c r="J57" s="46">
        <v>72.45</v>
      </c>
      <c r="K57" s="46">
        <v>0</v>
      </c>
      <c r="L57" s="46">
        <v>23.18</v>
      </c>
      <c r="M57" s="74">
        <v>0</v>
      </c>
      <c r="N57" s="73">
        <v>-35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-36</v>
      </c>
      <c r="V57" s="74">
        <v>95.63</v>
      </c>
      <c r="W57">
        <v>-35</v>
      </c>
      <c r="X57">
        <v>0</v>
      </c>
      <c r="Y57">
        <v>-1</v>
      </c>
      <c r="Z57">
        <v>23.18</v>
      </c>
      <c r="AA57">
        <v>0</v>
      </c>
      <c r="AB57">
        <v>0</v>
      </c>
      <c r="AC57">
        <v>72.45</v>
      </c>
    </row>
    <row r="58" spans="7:29">
      <c r="G58" t="s">
        <v>100</v>
      </c>
      <c r="H58" s="73">
        <v>0</v>
      </c>
      <c r="I58" s="46">
        <v>0</v>
      </c>
      <c r="J58" s="46">
        <v>106.26</v>
      </c>
      <c r="K58" s="46">
        <v>0</v>
      </c>
      <c r="L58" s="46">
        <v>22.22</v>
      </c>
      <c r="M58" s="74">
        <v>0</v>
      </c>
      <c r="N58" s="73">
        <v>-18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-19</v>
      </c>
      <c r="V58" s="74">
        <v>128.47999999999999</v>
      </c>
      <c r="W58">
        <v>-18</v>
      </c>
      <c r="X58">
        <v>0</v>
      </c>
      <c r="Y58">
        <v>-1</v>
      </c>
      <c r="Z58">
        <v>22.22</v>
      </c>
      <c r="AA58">
        <v>0</v>
      </c>
      <c r="AB58">
        <v>0</v>
      </c>
      <c r="AC58">
        <v>106.26</v>
      </c>
    </row>
    <row r="59" spans="7:29">
      <c r="G59" t="s">
        <v>101</v>
      </c>
      <c r="H59" s="73">
        <v>168.08</v>
      </c>
      <c r="I59" s="46">
        <v>57.96</v>
      </c>
      <c r="J59" s="46">
        <v>111.09</v>
      </c>
      <c r="K59" s="46">
        <v>0</v>
      </c>
      <c r="L59" s="46">
        <v>22.22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-0.5</v>
      </c>
      <c r="V59" s="74">
        <v>359.35</v>
      </c>
      <c r="W59">
        <v>168.08</v>
      </c>
      <c r="X59">
        <v>57.96</v>
      </c>
      <c r="Y59">
        <v>-0.5</v>
      </c>
      <c r="Z59">
        <v>22.22</v>
      </c>
      <c r="AA59">
        <v>0</v>
      </c>
      <c r="AB59">
        <v>0</v>
      </c>
      <c r="AC59">
        <v>111.09</v>
      </c>
    </row>
    <row r="60" spans="7:29">
      <c r="G60" t="s">
        <v>102</v>
      </c>
      <c r="H60" s="73">
        <v>152.62</v>
      </c>
      <c r="I60" s="46">
        <v>72.45</v>
      </c>
      <c r="J60" s="46">
        <v>144.9</v>
      </c>
      <c r="K60" s="46">
        <v>0</v>
      </c>
      <c r="L60" s="46">
        <v>21.16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-0.5</v>
      </c>
      <c r="V60" s="74">
        <v>391.13</v>
      </c>
      <c r="W60">
        <v>152.62</v>
      </c>
      <c r="X60">
        <v>72.45</v>
      </c>
      <c r="Y60">
        <v>-0.5</v>
      </c>
      <c r="Z60">
        <v>21.16</v>
      </c>
      <c r="AA60">
        <v>0</v>
      </c>
      <c r="AB60">
        <v>0</v>
      </c>
      <c r="AC60">
        <v>144.9</v>
      </c>
    </row>
    <row r="61" spans="7:29">
      <c r="G61" t="s">
        <v>103</v>
      </c>
      <c r="H61" s="73">
        <v>102.4</v>
      </c>
      <c r="I61" s="46">
        <v>38.64</v>
      </c>
      <c r="J61" s="46">
        <v>178.71</v>
      </c>
      <c r="K61" s="46">
        <v>0</v>
      </c>
      <c r="L61" s="46">
        <v>19.32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-0.5</v>
      </c>
      <c r="V61" s="74">
        <v>339.07</v>
      </c>
      <c r="W61">
        <v>102.4</v>
      </c>
      <c r="X61">
        <v>38.64</v>
      </c>
      <c r="Y61">
        <v>-0.5</v>
      </c>
      <c r="Z61">
        <v>19.32</v>
      </c>
      <c r="AA61">
        <v>0</v>
      </c>
      <c r="AB61">
        <v>0</v>
      </c>
      <c r="AC61">
        <v>178.71</v>
      </c>
    </row>
    <row r="62" spans="7:29">
      <c r="G62" t="s">
        <v>104</v>
      </c>
      <c r="H62" s="73">
        <v>122.69</v>
      </c>
      <c r="I62" s="46">
        <v>40.57</v>
      </c>
      <c r="J62" s="46">
        <v>86.94</v>
      </c>
      <c r="K62" s="46">
        <v>0</v>
      </c>
      <c r="L62" s="46">
        <v>18.350000000000001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-0.5</v>
      </c>
      <c r="V62" s="74">
        <v>268.55</v>
      </c>
      <c r="W62">
        <v>122.69</v>
      </c>
      <c r="X62">
        <v>40.57</v>
      </c>
      <c r="Y62">
        <v>-0.5</v>
      </c>
      <c r="Z62">
        <v>18.350000000000001</v>
      </c>
      <c r="AA62">
        <v>0</v>
      </c>
      <c r="AB62">
        <v>0</v>
      </c>
      <c r="AC62">
        <v>86.94</v>
      </c>
    </row>
    <row r="63" spans="7:29">
      <c r="G63" t="s">
        <v>105</v>
      </c>
      <c r="H63" s="73">
        <v>145.87</v>
      </c>
      <c r="I63" s="46">
        <v>0</v>
      </c>
      <c r="J63" s="46">
        <v>0</v>
      </c>
      <c r="K63" s="46">
        <v>0</v>
      </c>
      <c r="L63" s="46">
        <v>18.350000000000001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-0.5</v>
      </c>
      <c r="V63" s="74">
        <v>164.22</v>
      </c>
      <c r="W63">
        <v>145.87</v>
      </c>
      <c r="X63">
        <v>0</v>
      </c>
      <c r="Y63">
        <v>-0.5</v>
      </c>
      <c r="Z63">
        <v>18.350000000000001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149.72999999999999</v>
      </c>
      <c r="I64" s="46">
        <v>19.32</v>
      </c>
      <c r="J64" s="46">
        <v>0</v>
      </c>
      <c r="K64" s="46">
        <v>0</v>
      </c>
      <c r="L64" s="46">
        <v>20.29</v>
      </c>
      <c r="M64" s="74">
        <v>0</v>
      </c>
      <c r="N64" s="73">
        <v>0</v>
      </c>
      <c r="O64" s="46">
        <v>0</v>
      </c>
      <c r="P64" s="46">
        <v>-50</v>
      </c>
      <c r="Q64" s="46">
        <v>0</v>
      </c>
      <c r="R64" s="46">
        <v>0</v>
      </c>
      <c r="S64" s="74">
        <v>0</v>
      </c>
      <c r="U64" s="73">
        <v>-50.5</v>
      </c>
      <c r="V64" s="74">
        <v>189.34</v>
      </c>
      <c r="W64">
        <v>149.72999999999999</v>
      </c>
      <c r="X64">
        <v>19.32</v>
      </c>
      <c r="Y64">
        <v>-0.5</v>
      </c>
      <c r="Z64">
        <v>20.29</v>
      </c>
      <c r="AA64">
        <v>0</v>
      </c>
      <c r="AB64">
        <v>0</v>
      </c>
      <c r="AC64">
        <v>-50</v>
      </c>
    </row>
    <row r="65" spans="7:29">
      <c r="G65" t="s">
        <v>107</v>
      </c>
      <c r="H65" s="73">
        <v>98.53</v>
      </c>
      <c r="I65" s="46">
        <v>28.98</v>
      </c>
      <c r="J65" s="46">
        <v>0</v>
      </c>
      <c r="K65" s="46">
        <v>0</v>
      </c>
      <c r="L65" s="46">
        <v>21.25</v>
      </c>
      <c r="M65" s="74">
        <v>0.1</v>
      </c>
      <c r="N65" s="73">
        <v>0</v>
      </c>
      <c r="O65" s="46">
        <v>0</v>
      </c>
      <c r="P65" s="46">
        <v>-120</v>
      </c>
      <c r="Q65" s="46">
        <v>0</v>
      </c>
      <c r="R65" s="46">
        <v>0</v>
      </c>
      <c r="S65" s="74">
        <v>0</v>
      </c>
      <c r="U65" s="73">
        <v>-120.5</v>
      </c>
      <c r="V65" s="74">
        <v>148.86000000000001</v>
      </c>
      <c r="W65">
        <v>98.53</v>
      </c>
      <c r="X65">
        <v>28.98</v>
      </c>
      <c r="Y65">
        <v>-0.5</v>
      </c>
      <c r="Z65">
        <v>21.25</v>
      </c>
      <c r="AA65">
        <v>0</v>
      </c>
      <c r="AB65">
        <v>0.1</v>
      </c>
      <c r="AC65">
        <v>-120</v>
      </c>
    </row>
    <row r="66" spans="7:29">
      <c r="G66" t="s">
        <v>108</v>
      </c>
      <c r="H66" s="73">
        <v>102.39</v>
      </c>
      <c r="I66" s="46">
        <v>28.98</v>
      </c>
      <c r="J66" s="46">
        <v>0</v>
      </c>
      <c r="K66" s="46">
        <v>0</v>
      </c>
      <c r="L66" s="46">
        <v>22.22</v>
      </c>
      <c r="M66" s="74">
        <v>0.1</v>
      </c>
      <c r="N66" s="73">
        <v>0</v>
      </c>
      <c r="O66" s="46">
        <v>0</v>
      </c>
      <c r="P66" s="46">
        <v>-120</v>
      </c>
      <c r="Q66" s="46">
        <v>0</v>
      </c>
      <c r="R66" s="46">
        <v>0</v>
      </c>
      <c r="S66" s="74">
        <v>0</v>
      </c>
      <c r="U66" s="73">
        <v>-120.5</v>
      </c>
      <c r="V66" s="74">
        <v>153.69</v>
      </c>
      <c r="W66">
        <v>102.39</v>
      </c>
      <c r="X66">
        <v>28.98</v>
      </c>
      <c r="Y66">
        <v>-0.5</v>
      </c>
      <c r="Z66">
        <v>22.22</v>
      </c>
      <c r="AA66">
        <v>0</v>
      </c>
      <c r="AB66">
        <v>0.1</v>
      </c>
      <c r="AC66">
        <v>-120</v>
      </c>
    </row>
    <row r="67" spans="7:29">
      <c r="G67" t="s">
        <v>109</v>
      </c>
      <c r="H67" s="73">
        <v>139.1</v>
      </c>
      <c r="I67" s="46">
        <v>28.98</v>
      </c>
      <c r="J67" s="46">
        <v>0</v>
      </c>
      <c r="K67" s="46">
        <v>0</v>
      </c>
      <c r="L67" s="46">
        <v>20.29</v>
      </c>
      <c r="M67" s="74">
        <v>0.1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-0.5</v>
      </c>
      <c r="V67" s="74">
        <v>188.47</v>
      </c>
      <c r="W67">
        <v>139.1</v>
      </c>
      <c r="X67">
        <v>28.98</v>
      </c>
      <c r="Y67">
        <v>-0.5</v>
      </c>
      <c r="Z67">
        <v>20.29</v>
      </c>
      <c r="AA67">
        <v>0</v>
      </c>
      <c r="AB67">
        <v>0.1</v>
      </c>
      <c r="AC67">
        <v>0</v>
      </c>
    </row>
    <row r="68" spans="7:29">
      <c r="G68" t="s">
        <v>110</v>
      </c>
      <c r="H68" s="73">
        <v>146.83000000000001</v>
      </c>
      <c r="I68" s="46">
        <v>28.98</v>
      </c>
      <c r="J68" s="46">
        <v>0</v>
      </c>
      <c r="K68" s="46">
        <v>0</v>
      </c>
      <c r="L68" s="46">
        <v>19.32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-0.5</v>
      </c>
      <c r="V68" s="74">
        <v>195.13</v>
      </c>
      <c r="W68">
        <v>146.83000000000001</v>
      </c>
      <c r="X68">
        <v>28.98</v>
      </c>
      <c r="Y68">
        <v>-0.5</v>
      </c>
      <c r="Z68">
        <v>19.32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133.31</v>
      </c>
      <c r="I69" s="46">
        <v>46.37</v>
      </c>
      <c r="J69" s="46">
        <v>57.96</v>
      </c>
      <c r="K69" s="46">
        <v>0</v>
      </c>
      <c r="L69" s="46">
        <v>19.32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256.95999999999998</v>
      </c>
      <c r="W69">
        <v>133.31</v>
      </c>
      <c r="X69">
        <v>46.37</v>
      </c>
      <c r="Y69">
        <v>0</v>
      </c>
      <c r="Z69">
        <v>19.32</v>
      </c>
      <c r="AA69">
        <v>0</v>
      </c>
      <c r="AB69">
        <v>0</v>
      </c>
      <c r="AC69">
        <v>57.96</v>
      </c>
    </row>
    <row r="70" spans="7:29">
      <c r="G70" t="s">
        <v>112</v>
      </c>
      <c r="H70" s="73">
        <v>92.74</v>
      </c>
      <c r="I70" s="46">
        <v>38.64</v>
      </c>
      <c r="J70" s="46">
        <v>38.64</v>
      </c>
      <c r="K70" s="46">
        <v>0</v>
      </c>
      <c r="L70" s="46">
        <v>18.350000000000001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188.37</v>
      </c>
      <c r="W70">
        <v>92.74</v>
      </c>
      <c r="X70">
        <v>38.64</v>
      </c>
      <c r="Y70">
        <v>-1</v>
      </c>
      <c r="Z70">
        <v>18.350000000000001</v>
      </c>
      <c r="AA70">
        <v>0</v>
      </c>
      <c r="AB70">
        <v>0</v>
      </c>
      <c r="AC70">
        <v>38.64</v>
      </c>
    </row>
    <row r="71" spans="7:29">
      <c r="G71" t="s">
        <v>113</v>
      </c>
      <c r="H71" s="73">
        <v>155.53</v>
      </c>
      <c r="I71" s="46">
        <v>53.13</v>
      </c>
      <c r="J71" s="46">
        <v>0</v>
      </c>
      <c r="K71" s="46">
        <v>38.64</v>
      </c>
      <c r="L71" s="46">
        <v>18.350000000000001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265.64999999999998</v>
      </c>
      <c r="W71">
        <v>155.53</v>
      </c>
      <c r="X71">
        <v>53.13</v>
      </c>
      <c r="Y71">
        <v>-1</v>
      </c>
      <c r="Z71">
        <v>18.350000000000001</v>
      </c>
      <c r="AA71">
        <v>38.64</v>
      </c>
      <c r="AB71">
        <v>0</v>
      </c>
      <c r="AC71">
        <v>0</v>
      </c>
    </row>
    <row r="72" spans="7:29">
      <c r="G72" t="s">
        <v>114</v>
      </c>
      <c r="H72" s="73">
        <v>67.36</v>
      </c>
      <c r="I72" s="46">
        <v>48.13</v>
      </c>
      <c r="J72" s="46">
        <v>0</v>
      </c>
      <c r="K72" s="46">
        <v>26.25</v>
      </c>
      <c r="L72" s="46">
        <v>14.88</v>
      </c>
      <c r="M72" s="74">
        <v>0</v>
      </c>
      <c r="N72" s="73">
        <v>0</v>
      </c>
      <c r="O72" s="46">
        <v>0</v>
      </c>
      <c r="P72" s="46">
        <v>-5</v>
      </c>
      <c r="Q72" s="46">
        <v>0</v>
      </c>
      <c r="R72" s="46">
        <v>0</v>
      </c>
      <c r="S72" s="74">
        <v>0</v>
      </c>
      <c r="U72" s="73">
        <v>-6</v>
      </c>
      <c r="V72" s="74">
        <v>156.62</v>
      </c>
      <c r="W72">
        <v>67.36</v>
      </c>
      <c r="X72">
        <v>48.13</v>
      </c>
      <c r="Y72">
        <v>-1</v>
      </c>
      <c r="Z72">
        <v>14.88</v>
      </c>
      <c r="AA72">
        <v>26.25</v>
      </c>
      <c r="AB72">
        <v>0</v>
      </c>
      <c r="AC72">
        <v>-5</v>
      </c>
    </row>
    <row r="73" spans="7:29">
      <c r="G73" t="s">
        <v>115</v>
      </c>
      <c r="H73" s="73">
        <v>7.39</v>
      </c>
      <c r="I73" s="46">
        <v>13.43</v>
      </c>
      <c r="J73" s="46">
        <v>0</v>
      </c>
      <c r="K73" s="46">
        <v>0</v>
      </c>
      <c r="L73" s="46">
        <v>9.4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30.22</v>
      </c>
      <c r="W73">
        <v>7.39</v>
      </c>
      <c r="X73">
        <v>13.43</v>
      </c>
      <c r="Y73">
        <v>-1</v>
      </c>
      <c r="Z73">
        <v>9.4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5.08</v>
      </c>
      <c r="M74" s="74">
        <v>0</v>
      </c>
      <c r="N74" s="73">
        <v>-46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-47</v>
      </c>
      <c r="V74" s="74">
        <v>5.08</v>
      </c>
      <c r="W74">
        <v>-46</v>
      </c>
      <c r="X74">
        <v>0</v>
      </c>
      <c r="Y74">
        <v>-1</v>
      </c>
      <c r="Z74">
        <v>5.08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4.54</v>
      </c>
      <c r="M75" s="74">
        <v>0</v>
      </c>
      <c r="N75" s="73">
        <v>-22</v>
      </c>
      <c r="O75" s="46">
        <v>-39</v>
      </c>
      <c r="P75" s="46">
        <v>-143</v>
      </c>
      <c r="Q75" s="46">
        <v>0</v>
      </c>
      <c r="R75" s="46">
        <v>0</v>
      </c>
      <c r="S75" s="74">
        <v>0</v>
      </c>
      <c r="U75" s="73">
        <v>-205</v>
      </c>
      <c r="V75" s="74">
        <v>4.54</v>
      </c>
      <c r="W75">
        <v>-22</v>
      </c>
      <c r="X75">
        <v>-39</v>
      </c>
      <c r="Y75">
        <v>-1</v>
      </c>
      <c r="Z75">
        <v>4.54</v>
      </c>
      <c r="AA75">
        <v>0</v>
      </c>
      <c r="AB75">
        <v>0</v>
      </c>
      <c r="AC75">
        <v>-143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3.02</v>
      </c>
      <c r="M76" s="74">
        <v>0</v>
      </c>
      <c r="N76" s="73">
        <v>-90</v>
      </c>
      <c r="O76" s="46">
        <v>-73</v>
      </c>
      <c r="P76" s="46">
        <v>-298</v>
      </c>
      <c r="Q76" s="46">
        <v>-19</v>
      </c>
      <c r="R76" s="46">
        <v>0</v>
      </c>
      <c r="S76" s="74">
        <v>0</v>
      </c>
      <c r="U76" s="73">
        <v>-481</v>
      </c>
      <c r="V76" s="74">
        <v>3.02</v>
      </c>
      <c r="W76">
        <v>-90</v>
      </c>
      <c r="X76">
        <v>-73</v>
      </c>
      <c r="Y76">
        <v>-1</v>
      </c>
      <c r="Z76">
        <v>3.02</v>
      </c>
      <c r="AA76">
        <v>-19</v>
      </c>
      <c r="AB76">
        <v>0</v>
      </c>
      <c r="AC76">
        <v>-298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3.42</v>
      </c>
      <c r="M77" s="74">
        <v>0</v>
      </c>
      <c r="N77" s="73">
        <v>-91</v>
      </c>
      <c r="O77" s="46">
        <v>-25</v>
      </c>
      <c r="P77" s="46">
        <v>-396</v>
      </c>
      <c r="Q77" s="46">
        <v>-28</v>
      </c>
      <c r="R77" s="46">
        <v>0</v>
      </c>
      <c r="S77" s="74">
        <v>0</v>
      </c>
      <c r="U77" s="73">
        <v>-540</v>
      </c>
      <c r="V77" s="74">
        <v>3.42</v>
      </c>
      <c r="W77">
        <v>-91</v>
      </c>
      <c r="X77">
        <v>-25</v>
      </c>
      <c r="Y77">
        <v>0</v>
      </c>
      <c r="Z77">
        <v>3.42</v>
      </c>
      <c r="AA77">
        <v>-28</v>
      </c>
      <c r="AB77">
        <v>0</v>
      </c>
      <c r="AC77">
        <v>-396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3.23</v>
      </c>
      <c r="M78" s="74">
        <v>0</v>
      </c>
      <c r="N78" s="73">
        <v>-146</v>
      </c>
      <c r="O78" s="46">
        <v>-55</v>
      </c>
      <c r="P78" s="46">
        <v>-432</v>
      </c>
      <c r="Q78" s="46">
        <v>-50</v>
      </c>
      <c r="R78" s="46">
        <v>0</v>
      </c>
      <c r="S78" s="74">
        <v>0</v>
      </c>
      <c r="U78" s="73">
        <v>-683</v>
      </c>
      <c r="V78" s="74">
        <v>3.23</v>
      </c>
      <c r="W78">
        <v>-146</v>
      </c>
      <c r="X78">
        <v>-55</v>
      </c>
      <c r="Y78">
        <v>0</v>
      </c>
      <c r="Z78">
        <v>3.23</v>
      </c>
      <c r="AA78">
        <v>-50</v>
      </c>
      <c r="AB78">
        <v>0</v>
      </c>
      <c r="AC78">
        <v>-432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1.6</v>
      </c>
      <c r="M79" s="74">
        <v>1.36</v>
      </c>
      <c r="N79" s="73">
        <v>-58</v>
      </c>
      <c r="O79" s="46">
        <v>-70</v>
      </c>
      <c r="P79" s="46">
        <v>-327</v>
      </c>
      <c r="Q79" s="46">
        <v>-58</v>
      </c>
      <c r="R79" s="46">
        <v>0</v>
      </c>
      <c r="S79" s="74">
        <v>0</v>
      </c>
      <c r="U79" s="73">
        <v>-513</v>
      </c>
      <c r="V79" s="74">
        <v>2.96</v>
      </c>
      <c r="W79">
        <v>-58</v>
      </c>
      <c r="X79">
        <v>-70</v>
      </c>
      <c r="Y79">
        <v>0</v>
      </c>
      <c r="Z79">
        <v>1.6</v>
      </c>
      <c r="AA79">
        <v>-58</v>
      </c>
      <c r="AB79">
        <v>1.36</v>
      </c>
      <c r="AC79">
        <v>-327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1.66</v>
      </c>
      <c r="M80" s="74">
        <v>1.39</v>
      </c>
      <c r="N80" s="73">
        <v>-62</v>
      </c>
      <c r="O80" s="46">
        <v>-100</v>
      </c>
      <c r="P80" s="46">
        <v>-334</v>
      </c>
      <c r="Q80" s="46">
        <v>-64</v>
      </c>
      <c r="R80" s="46">
        <v>0</v>
      </c>
      <c r="S80" s="74">
        <v>0</v>
      </c>
      <c r="U80" s="73">
        <v>-560</v>
      </c>
      <c r="V80" s="74">
        <v>3.05</v>
      </c>
      <c r="W80">
        <v>-62</v>
      </c>
      <c r="X80">
        <v>-100</v>
      </c>
      <c r="Y80">
        <v>0</v>
      </c>
      <c r="Z80">
        <v>1.66</v>
      </c>
      <c r="AA80">
        <v>-64</v>
      </c>
      <c r="AB80">
        <v>1.39</v>
      </c>
      <c r="AC80">
        <v>-334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1.4</v>
      </c>
      <c r="M81" s="74">
        <v>1.21</v>
      </c>
      <c r="N81" s="73">
        <v>-70</v>
      </c>
      <c r="O81" s="46">
        <v>-52</v>
      </c>
      <c r="P81" s="46">
        <v>-337</v>
      </c>
      <c r="Q81" s="46">
        <v>-71</v>
      </c>
      <c r="R81" s="46">
        <v>0</v>
      </c>
      <c r="S81" s="74">
        <v>0</v>
      </c>
      <c r="U81" s="73">
        <v>-530</v>
      </c>
      <c r="V81" s="74">
        <v>2.61</v>
      </c>
      <c r="W81">
        <v>-70</v>
      </c>
      <c r="X81">
        <v>-52</v>
      </c>
      <c r="Y81">
        <v>0</v>
      </c>
      <c r="Z81">
        <v>1.4</v>
      </c>
      <c r="AA81">
        <v>-71</v>
      </c>
      <c r="AB81">
        <v>1.21</v>
      </c>
      <c r="AC81">
        <v>-337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1.31</v>
      </c>
      <c r="M82" s="74">
        <v>1.06</v>
      </c>
      <c r="N82" s="73">
        <v>-77</v>
      </c>
      <c r="O82" s="46">
        <v>-38</v>
      </c>
      <c r="P82" s="46">
        <v>-322</v>
      </c>
      <c r="Q82" s="46">
        <v>-72</v>
      </c>
      <c r="R82" s="46">
        <v>0</v>
      </c>
      <c r="S82" s="74">
        <v>0</v>
      </c>
      <c r="U82" s="73">
        <v>-509</v>
      </c>
      <c r="V82" s="74">
        <v>2.37</v>
      </c>
      <c r="W82">
        <v>-77</v>
      </c>
      <c r="X82">
        <v>-38</v>
      </c>
      <c r="Y82">
        <v>0</v>
      </c>
      <c r="Z82">
        <v>1.31</v>
      </c>
      <c r="AA82">
        <v>-72</v>
      </c>
      <c r="AB82">
        <v>1.06</v>
      </c>
      <c r="AC82">
        <v>-322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1.1599999999999999</v>
      </c>
      <c r="M83" s="74">
        <v>0.94</v>
      </c>
      <c r="N83" s="73">
        <v>-82</v>
      </c>
      <c r="O83" s="46">
        <v>-25</v>
      </c>
      <c r="P83" s="46">
        <v>-303</v>
      </c>
      <c r="Q83" s="46">
        <v>-78</v>
      </c>
      <c r="R83" s="46">
        <v>0</v>
      </c>
      <c r="S83" s="74">
        <v>0</v>
      </c>
      <c r="U83" s="73">
        <v>-488</v>
      </c>
      <c r="V83" s="74">
        <v>2.1</v>
      </c>
      <c r="W83">
        <v>-82</v>
      </c>
      <c r="X83">
        <v>-25</v>
      </c>
      <c r="Y83">
        <v>0</v>
      </c>
      <c r="Z83">
        <v>1.1599999999999999</v>
      </c>
      <c r="AA83">
        <v>-78</v>
      </c>
      <c r="AB83">
        <v>0.94</v>
      </c>
      <c r="AC83">
        <v>-303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1.06</v>
      </c>
      <c r="M84" s="74">
        <v>0.94</v>
      </c>
      <c r="N84" s="73">
        <v>-104</v>
      </c>
      <c r="O84" s="46">
        <v>-5</v>
      </c>
      <c r="P84" s="46">
        <v>-287</v>
      </c>
      <c r="Q84" s="46">
        <v>-86</v>
      </c>
      <c r="R84" s="46">
        <v>0</v>
      </c>
      <c r="S84" s="74">
        <v>0</v>
      </c>
      <c r="U84" s="73">
        <v>-482</v>
      </c>
      <c r="V84" s="74">
        <v>2</v>
      </c>
      <c r="W84">
        <v>-104</v>
      </c>
      <c r="X84">
        <v>-5</v>
      </c>
      <c r="Y84">
        <v>0</v>
      </c>
      <c r="Z84">
        <v>1.06</v>
      </c>
      <c r="AA84">
        <v>-86</v>
      </c>
      <c r="AB84">
        <v>0.94</v>
      </c>
      <c r="AC84">
        <v>-287</v>
      </c>
    </row>
    <row r="85" spans="7:29">
      <c r="G85" t="s">
        <v>127</v>
      </c>
      <c r="H85" s="73">
        <v>0</v>
      </c>
      <c r="I85" s="46">
        <v>4.92</v>
      </c>
      <c r="J85" s="46">
        <v>0</v>
      </c>
      <c r="K85" s="46">
        <v>0</v>
      </c>
      <c r="L85" s="46">
        <v>1.1399999999999999</v>
      </c>
      <c r="M85" s="74">
        <v>0.99</v>
      </c>
      <c r="N85" s="73">
        <v>-64</v>
      </c>
      <c r="O85" s="46">
        <v>0</v>
      </c>
      <c r="P85" s="46">
        <v>-275</v>
      </c>
      <c r="Q85" s="46">
        <v>-82</v>
      </c>
      <c r="R85" s="46">
        <v>0</v>
      </c>
      <c r="S85" s="74">
        <v>0</v>
      </c>
      <c r="U85" s="73">
        <v>-421</v>
      </c>
      <c r="V85" s="74">
        <v>7.05</v>
      </c>
      <c r="W85">
        <v>-64</v>
      </c>
      <c r="X85">
        <v>4.92</v>
      </c>
      <c r="Y85">
        <v>0</v>
      </c>
      <c r="Z85">
        <v>1.1399999999999999</v>
      </c>
      <c r="AA85">
        <v>-82</v>
      </c>
      <c r="AB85">
        <v>0.99</v>
      </c>
      <c r="AC85">
        <v>-275</v>
      </c>
    </row>
    <row r="86" spans="7:29">
      <c r="G86" t="s">
        <v>128</v>
      </c>
      <c r="H86" s="73">
        <v>0.75</v>
      </c>
      <c r="I86" s="46">
        <v>13.42</v>
      </c>
      <c r="J86" s="46">
        <v>0</v>
      </c>
      <c r="K86" s="46">
        <v>0</v>
      </c>
      <c r="L86" s="46">
        <v>1.04</v>
      </c>
      <c r="M86" s="74">
        <v>0.81</v>
      </c>
      <c r="N86" s="73">
        <v>0</v>
      </c>
      <c r="O86" s="46">
        <v>0</v>
      </c>
      <c r="P86" s="46">
        <v>-265</v>
      </c>
      <c r="Q86" s="46">
        <v>-76</v>
      </c>
      <c r="R86" s="46">
        <v>0</v>
      </c>
      <c r="S86" s="74">
        <v>0</v>
      </c>
      <c r="U86" s="73">
        <v>-341</v>
      </c>
      <c r="V86" s="74">
        <v>16.02</v>
      </c>
      <c r="W86">
        <v>0.75</v>
      </c>
      <c r="X86">
        <v>13.42</v>
      </c>
      <c r="Y86">
        <v>0</v>
      </c>
      <c r="Z86">
        <v>1.04</v>
      </c>
      <c r="AA86">
        <v>-76</v>
      </c>
      <c r="AB86">
        <v>0.81</v>
      </c>
      <c r="AC86">
        <v>-265</v>
      </c>
    </row>
    <row r="87" spans="7:29">
      <c r="G87" t="s">
        <v>129</v>
      </c>
      <c r="H87" s="73">
        <v>30.22</v>
      </c>
      <c r="I87" s="46">
        <v>27.68</v>
      </c>
      <c r="J87" s="46">
        <v>0</v>
      </c>
      <c r="K87" s="46">
        <v>0</v>
      </c>
      <c r="L87" s="46">
        <v>1.64</v>
      </c>
      <c r="M87" s="74">
        <v>1.1299999999999999</v>
      </c>
      <c r="N87" s="73">
        <v>0</v>
      </c>
      <c r="O87" s="46">
        <v>0</v>
      </c>
      <c r="P87" s="46">
        <v>-176</v>
      </c>
      <c r="Q87" s="46">
        <v>-81</v>
      </c>
      <c r="R87" s="46">
        <v>0</v>
      </c>
      <c r="S87" s="74">
        <v>0</v>
      </c>
      <c r="U87" s="73">
        <v>-257</v>
      </c>
      <c r="V87" s="74">
        <v>60.67</v>
      </c>
      <c r="W87">
        <v>30.22</v>
      </c>
      <c r="X87">
        <v>27.68</v>
      </c>
      <c r="Y87">
        <v>0</v>
      </c>
      <c r="Z87">
        <v>1.64</v>
      </c>
      <c r="AA87">
        <v>-81</v>
      </c>
      <c r="AB87">
        <v>1.1299999999999999</v>
      </c>
      <c r="AC87">
        <v>-176</v>
      </c>
    </row>
    <row r="88" spans="7:29">
      <c r="G88" t="s">
        <v>130</v>
      </c>
      <c r="H88" s="73">
        <v>22.52</v>
      </c>
      <c r="I88" s="46">
        <v>23.87</v>
      </c>
      <c r="J88" s="46">
        <v>0</v>
      </c>
      <c r="K88" s="46">
        <v>0</v>
      </c>
      <c r="L88" s="46">
        <v>1.54</v>
      </c>
      <c r="M88" s="74">
        <v>0.7</v>
      </c>
      <c r="N88" s="73">
        <v>0</v>
      </c>
      <c r="O88" s="46">
        <v>0</v>
      </c>
      <c r="P88" s="46">
        <v>-109</v>
      </c>
      <c r="Q88" s="46">
        <v>-86</v>
      </c>
      <c r="R88" s="46">
        <v>0</v>
      </c>
      <c r="S88" s="74">
        <v>0</v>
      </c>
      <c r="U88" s="73">
        <v>-195</v>
      </c>
      <c r="V88" s="74">
        <v>48.63</v>
      </c>
      <c r="W88">
        <v>22.52</v>
      </c>
      <c r="X88">
        <v>23.87</v>
      </c>
      <c r="Y88">
        <v>0</v>
      </c>
      <c r="Z88">
        <v>1.54</v>
      </c>
      <c r="AA88">
        <v>-86</v>
      </c>
      <c r="AB88">
        <v>0.7</v>
      </c>
      <c r="AC88">
        <v>-109</v>
      </c>
    </row>
    <row r="89" spans="7:29">
      <c r="G89" t="s">
        <v>131</v>
      </c>
      <c r="H89" s="73">
        <v>212.63</v>
      </c>
      <c r="I89" s="46">
        <v>119.79</v>
      </c>
      <c r="J89" s="46">
        <v>0</v>
      </c>
      <c r="K89" s="46">
        <v>0</v>
      </c>
      <c r="L89" s="46">
        <v>2.73</v>
      </c>
      <c r="M89" s="74">
        <v>1.96</v>
      </c>
      <c r="N89" s="73">
        <v>0</v>
      </c>
      <c r="O89" s="46">
        <v>0</v>
      </c>
      <c r="P89" s="46">
        <v>-21</v>
      </c>
      <c r="Q89" s="46">
        <v>-78</v>
      </c>
      <c r="R89" s="46">
        <v>0</v>
      </c>
      <c r="S89" s="74">
        <v>0</v>
      </c>
      <c r="U89" s="73">
        <v>-99</v>
      </c>
      <c r="V89" s="74">
        <v>337.11</v>
      </c>
      <c r="W89">
        <v>212.63</v>
      </c>
      <c r="X89">
        <v>119.79</v>
      </c>
      <c r="Y89">
        <v>0</v>
      </c>
      <c r="Z89">
        <v>2.73</v>
      </c>
      <c r="AA89">
        <v>-78</v>
      </c>
      <c r="AB89">
        <v>1.96</v>
      </c>
      <c r="AC89">
        <v>-21</v>
      </c>
    </row>
    <row r="90" spans="7:29">
      <c r="G90" t="s">
        <v>132</v>
      </c>
      <c r="H90" s="73">
        <v>237.4</v>
      </c>
      <c r="I90" s="46">
        <v>132.69999999999999</v>
      </c>
      <c r="J90" s="46">
        <v>0</v>
      </c>
      <c r="K90" s="46">
        <v>0</v>
      </c>
      <c r="L90" s="46">
        <v>2.64</v>
      </c>
      <c r="M90" s="74">
        <v>1.2</v>
      </c>
      <c r="N90" s="73">
        <v>0</v>
      </c>
      <c r="O90" s="46">
        <v>0</v>
      </c>
      <c r="P90" s="46">
        <v>0</v>
      </c>
      <c r="Q90" s="46">
        <v>-83</v>
      </c>
      <c r="R90" s="46">
        <v>0</v>
      </c>
      <c r="S90" s="74">
        <v>0</v>
      </c>
      <c r="U90" s="73">
        <v>-83</v>
      </c>
      <c r="V90" s="74">
        <v>373.94</v>
      </c>
      <c r="W90">
        <v>237.4</v>
      </c>
      <c r="X90">
        <v>132.69999999999999</v>
      </c>
      <c r="Y90">
        <v>0</v>
      </c>
      <c r="Z90">
        <v>2.64</v>
      </c>
      <c r="AA90">
        <v>-83</v>
      </c>
      <c r="AB90">
        <v>1.2</v>
      </c>
      <c r="AC90">
        <v>0</v>
      </c>
    </row>
    <row r="91" spans="7:29">
      <c r="G91" t="s">
        <v>133</v>
      </c>
      <c r="H91" s="73">
        <v>0</v>
      </c>
      <c r="I91" s="46">
        <v>43.65</v>
      </c>
      <c r="J91" s="46">
        <v>0</v>
      </c>
      <c r="K91" s="46">
        <v>0</v>
      </c>
      <c r="L91" s="46">
        <v>4.72</v>
      </c>
      <c r="M91" s="74">
        <v>2.1800000000000002</v>
      </c>
      <c r="N91" s="73">
        <v>-21</v>
      </c>
      <c r="O91" s="46">
        <v>0</v>
      </c>
      <c r="P91" s="46">
        <v>-40</v>
      </c>
      <c r="Q91" s="46">
        <v>-79</v>
      </c>
      <c r="R91" s="46">
        <v>0</v>
      </c>
      <c r="S91" s="74">
        <v>0</v>
      </c>
      <c r="U91" s="73">
        <v>-140</v>
      </c>
      <c r="V91" s="74">
        <v>50.55</v>
      </c>
      <c r="W91">
        <v>-21</v>
      </c>
      <c r="X91">
        <v>43.65</v>
      </c>
      <c r="Y91">
        <v>0</v>
      </c>
      <c r="Z91">
        <v>4.72</v>
      </c>
      <c r="AA91">
        <v>-79</v>
      </c>
      <c r="AB91">
        <v>2.1800000000000002</v>
      </c>
      <c r="AC91">
        <v>-40</v>
      </c>
    </row>
    <row r="92" spans="7:29">
      <c r="G92" t="s">
        <v>134</v>
      </c>
      <c r="H92" s="73">
        <v>49.11</v>
      </c>
      <c r="I92" s="46">
        <v>81.73</v>
      </c>
      <c r="J92" s="46">
        <v>0</v>
      </c>
      <c r="K92" s="46">
        <v>0</v>
      </c>
      <c r="L92" s="46">
        <v>4.5599999999999996</v>
      </c>
      <c r="M92" s="74">
        <v>2.84</v>
      </c>
      <c r="N92" s="73">
        <v>0</v>
      </c>
      <c r="O92" s="46">
        <v>0</v>
      </c>
      <c r="P92" s="46">
        <v>-20</v>
      </c>
      <c r="Q92" s="46">
        <v>-81</v>
      </c>
      <c r="R92" s="46">
        <v>0</v>
      </c>
      <c r="S92" s="74">
        <v>0</v>
      </c>
      <c r="U92" s="73">
        <v>-101</v>
      </c>
      <c r="V92" s="74">
        <v>138.24</v>
      </c>
      <c r="W92">
        <v>49.11</v>
      </c>
      <c r="X92">
        <v>81.73</v>
      </c>
      <c r="Y92">
        <v>0</v>
      </c>
      <c r="Z92">
        <v>4.5599999999999996</v>
      </c>
      <c r="AA92">
        <v>-81</v>
      </c>
      <c r="AB92">
        <v>2.84</v>
      </c>
      <c r="AC92">
        <v>-20</v>
      </c>
    </row>
    <row r="93" spans="7:29">
      <c r="G93" t="s">
        <v>135</v>
      </c>
      <c r="H93" s="73">
        <v>6.4</v>
      </c>
      <c r="I93" s="46">
        <v>0</v>
      </c>
      <c r="J93" s="46">
        <v>0</v>
      </c>
      <c r="K93" s="46">
        <v>0</v>
      </c>
      <c r="L93" s="46">
        <v>2.64</v>
      </c>
      <c r="M93" s="74">
        <v>1.1100000000000001</v>
      </c>
      <c r="N93" s="73">
        <v>0</v>
      </c>
      <c r="O93" s="46">
        <v>-23</v>
      </c>
      <c r="P93" s="46">
        <v>0</v>
      </c>
      <c r="Q93" s="46">
        <v>-66</v>
      </c>
      <c r="R93" s="46">
        <v>0</v>
      </c>
      <c r="S93" s="74">
        <v>0</v>
      </c>
      <c r="U93" s="73">
        <v>-89</v>
      </c>
      <c r="V93" s="74">
        <v>10.15</v>
      </c>
      <c r="W93">
        <v>6.4</v>
      </c>
      <c r="X93">
        <v>-23</v>
      </c>
      <c r="Y93">
        <v>0</v>
      </c>
      <c r="Z93">
        <v>2.64</v>
      </c>
      <c r="AA93">
        <v>-66</v>
      </c>
      <c r="AB93">
        <v>1.1100000000000001</v>
      </c>
      <c r="AC93">
        <v>0</v>
      </c>
    </row>
    <row r="94" spans="7:29">
      <c r="G94" t="s">
        <v>136</v>
      </c>
      <c r="H94" s="73">
        <v>26.21</v>
      </c>
      <c r="I94" s="46">
        <v>3.66</v>
      </c>
      <c r="J94" s="46">
        <v>0</v>
      </c>
      <c r="K94" s="46">
        <v>0</v>
      </c>
      <c r="L94" s="46">
        <v>2.57</v>
      </c>
      <c r="M94" s="74">
        <v>0.79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33.229999999999997</v>
      </c>
      <c r="W94">
        <v>26.21</v>
      </c>
      <c r="X94">
        <v>3.66</v>
      </c>
      <c r="Y94">
        <v>0</v>
      </c>
      <c r="Z94">
        <v>2.57</v>
      </c>
      <c r="AA94">
        <v>-70</v>
      </c>
      <c r="AB94">
        <v>0.79</v>
      </c>
      <c r="AC94">
        <v>0</v>
      </c>
    </row>
    <row r="95" spans="7:29">
      <c r="G95" t="s">
        <v>137</v>
      </c>
      <c r="H95" s="73">
        <v>0</v>
      </c>
      <c r="I95" s="46">
        <v>5.86</v>
      </c>
      <c r="J95" s="46">
        <v>0</v>
      </c>
      <c r="K95" s="46">
        <v>0</v>
      </c>
      <c r="L95" s="46">
        <v>2.2799999999999998</v>
      </c>
      <c r="M95" s="74">
        <v>0.93</v>
      </c>
      <c r="N95" s="73">
        <v>0</v>
      </c>
      <c r="O95" s="46">
        <v>0</v>
      </c>
      <c r="P95" s="46">
        <v>-80</v>
      </c>
      <c r="Q95" s="46">
        <v>-72</v>
      </c>
      <c r="R95" s="46">
        <v>0</v>
      </c>
      <c r="S95" s="74">
        <v>0</v>
      </c>
      <c r="U95" s="73">
        <v>-152</v>
      </c>
      <c r="V95" s="74">
        <v>9.07</v>
      </c>
      <c r="W95">
        <v>0</v>
      </c>
      <c r="X95">
        <v>5.86</v>
      </c>
      <c r="Y95">
        <v>0</v>
      </c>
      <c r="Z95">
        <v>2.2799999999999998</v>
      </c>
      <c r="AA95">
        <v>-72</v>
      </c>
      <c r="AB95">
        <v>0.93</v>
      </c>
      <c r="AC95">
        <v>-80</v>
      </c>
    </row>
    <row r="96" spans="7:29">
      <c r="G96" t="s">
        <v>138</v>
      </c>
      <c r="H96" s="73">
        <v>0</v>
      </c>
      <c r="I96" s="46">
        <v>9.7799999999999994</v>
      </c>
      <c r="J96" s="46">
        <v>0</v>
      </c>
      <c r="K96" s="46">
        <v>0</v>
      </c>
      <c r="L96" s="46">
        <v>2.2400000000000002</v>
      </c>
      <c r="M96" s="74">
        <v>0.68</v>
      </c>
      <c r="N96" s="73">
        <v>0</v>
      </c>
      <c r="O96" s="46">
        <v>0</v>
      </c>
      <c r="P96" s="46">
        <v>-60</v>
      </c>
      <c r="Q96" s="46">
        <v>-73</v>
      </c>
      <c r="R96" s="46">
        <v>0</v>
      </c>
      <c r="S96" s="74">
        <v>0</v>
      </c>
      <c r="U96" s="73">
        <v>-133</v>
      </c>
      <c r="V96" s="74">
        <v>12.7</v>
      </c>
      <c r="W96">
        <v>0</v>
      </c>
      <c r="X96">
        <v>9.7799999999999994</v>
      </c>
      <c r="Y96">
        <v>0</v>
      </c>
      <c r="Z96">
        <v>2.2400000000000002</v>
      </c>
      <c r="AA96">
        <v>-73</v>
      </c>
      <c r="AB96">
        <v>0.68</v>
      </c>
      <c r="AC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3.57</v>
      </c>
      <c r="M97" s="74">
        <v>1.24</v>
      </c>
      <c r="N97" s="73">
        <v>0</v>
      </c>
      <c r="O97" s="46">
        <v>-35</v>
      </c>
      <c r="P97" s="46">
        <v>-50</v>
      </c>
      <c r="Q97" s="46">
        <v>-68</v>
      </c>
      <c r="R97" s="46">
        <v>0</v>
      </c>
      <c r="S97" s="74">
        <v>0</v>
      </c>
      <c r="U97" s="73">
        <v>-153.5</v>
      </c>
      <c r="V97" s="74">
        <v>4.8099999999999996</v>
      </c>
      <c r="W97">
        <v>0</v>
      </c>
      <c r="X97">
        <v>-35</v>
      </c>
      <c r="Y97">
        <v>-0.5</v>
      </c>
      <c r="Z97">
        <v>3.57</v>
      </c>
      <c r="AA97">
        <v>-68</v>
      </c>
      <c r="AB97">
        <v>1.24</v>
      </c>
      <c r="AC97">
        <v>-50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3.98</v>
      </c>
      <c r="M98" s="74">
        <v>0.06</v>
      </c>
      <c r="N98" s="73">
        <v>0</v>
      </c>
      <c r="O98" s="46">
        <v>-38</v>
      </c>
      <c r="P98" s="46">
        <v>-60</v>
      </c>
      <c r="Q98" s="46">
        <v>-68</v>
      </c>
      <c r="R98" s="46">
        <v>0</v>
      </c>
      <c r="S98" s="74">
        <v>0</v>
      </c>
      <c r="U98" s="73">
        <v>-166.5</v>
      </c>
      <c r="V98" s="74">
        <v>4.04</v>
      </c>
      <c r="W98">
        <v>0</v>
      </c>
      <c r="X98">
        <v>-38</v>
      </c>
      <c r="Y98">
        <v>-0.5</v>
      </c>
      <c r="Z98">
        <v>3.98</v>
      </c>
      <c r="AA98">
        <v>-68</v>
      </c>
      <c r="AB98">
        <v>0.06</v>
      </c>
      <c r="AC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0.93089250000000001</v>
      </c>
      <c r="I99" s="69">
        <f t="shared" ref="I99:BQ99" si="1">SUM(I3:I98)/4000</f>
        <v>0.25290499999999994</v>
      </c>
      <c r="J99" s="69">
        <f t="shared" si="1"/>
        <v>0.44307750000000012</v>
      </c>
      <c r="K99" s="69">
        <f t="shared" si="1"/>
        <v>1.6222500000000001E-2</v>
      </c>
      <c r="L99" s="69">
        <f t="shared" si="1"/>
        <v>0.18249500000000002</v>
      </c>
      <c r="M99" s="69">
        <f t="shared" si="1"/>
        <v>6.1324999999999982E-3</v>
      </c>
      <c r="N99" s="68">
        <f t="shared" si="1"/>
        <v>-0.91674999999999995</v>
      </c>
      <c r="O99" s="69">
        <f t="shared" si="1"/>
        <v>-0.73675000000000002</v>
      </c>
      <c r="P99" s="69">
        <f t="shared" si="1"/>
        <v>-2.6669924999999997</v>
      </c>
      <c r="Q99" s="69">
        <f t="shared" si="1"/>
        <v>-1.0844974999999999</v>
      </c>
      <c r="R99" s="69">
        <f t="shared" si="1"/>
        <v>0</v>
      </c>
      <c r="S99" s="70">
        <f t="shared" si="1"/>
        <v>0</v>
      </c>
      <c r="U99" s="68">
        <f t="shared" si="1"/>
        <v>-5.4149899999999995</v>
      </c>
      <c r="V99" s="70">
        <f t="shared" si="1"/>
        <v>1.8317249999999996</v>
      </c>
      <c r="W99">
        <f t="shared" si="1"/>
        <v>1.4142499999999985E-2</v>
      </c>
      <c r="X99">
        <f t="shared" si="1"/>
        <v>-0.48384499999999991</v>
      </c>
      <c r="Y99">
        <f t="shared" si="1"/>
        <v>-0.01</v>
      </c>
      <c r="Z99">
        <f t="shared" si="1"/>
        <v>0.18249500000000002</v>
      </c>
      <c r="AA99">
        <f t="shared" si="1"/>
        <v>-1.0682750000000001</v>
      </c>
      <c r="AB99">
        <f t="shared" si="1"/>
        <v>6.1324999999999982E-3</v>
      </c>
      <c r="AC99">
        <f t="shared" si="1"/>
        <v>-2.2239149999999999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646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0.18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646</v>
      </c>
      <c r="U3" s="73">
        <v>-2</v>
      </c>
      <c r="V3" s="74">
        <v>0.18</v>
      </c>
      <c r="W3">
        <v>0.18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0.13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0.13</v>
      </c>
      <c r="W4">
        <v>0.13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1.69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1.69</v>
      </c>
      <c r="W5">
        <v>1.69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2.86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2.86</v>
      </c>
      <c r="W6">
        <v>2.86</v>
      </c>
      <c r="X6">
        <v>0</v>
      </c>
      <c r="Y6">
        <v>-2</v>
      </c>
      <c r="Z6">
        <v>0</v>
      </c>
    </row>
    <row r="7" spans="1:26">
      <c r="G7" t="s">
        <v>49</v>
      </c>
      <c r="H7" s="73">
        <v>1.94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1.94</v>
      </c>
      <c r="W7">
        <v>1.94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5.33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5.33</v>
      </c>
      <c r="W29">
        <v>0</v>
      </c>
      <c r="X29">
        <v>0</v>
      </c>
      <c r="Y29">
        <v>-2</v>
      </c>
      <c r="Z29">
        <v>5.33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5.0199999999999996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5.0199999999999996</v>
      </c>
      <c r="W30">
        <v>0</v>
      </c>
      <c r="X30">
        <v>0</v>
      </c>
      <c r="Y30">
        <v>-2</v>
      </c>
      <c r="Z30">
        <v>5.0199999999999996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4.7300000000000004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4.7300000000000004</v>
      </c>
      <c r="W35">
        <v>0</v>
      </c>
      <c r="X35">
        <v>0</v>
      </c>
      <c r="Y35">
        <v>0</v>
      </c>
      <c r="Z35">
        <v>4.7300000000000004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6.86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6.86</v>
      </c>
      <c r="W36">
        <v>0</v>
      </c>
      <c r="X36">
        <v>0</v>
      </c>
      <c r="Y36">
        <v>0</v>
      </c>
      <c r="Z36">
        <v>6.86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5.22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5.22</v>
      </c>
      <c r="W37">
        <v>0</v>
      </c>
      <c r="X37">
        <v>0</v>
      </c>
      <c r="Y37">
        <v>0</v>
      </c>
      <c r="Z37">
        <v>5.22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6.86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6.86</v>
      </c>
      <c r="W38">
        <v>0</v>
      </c>
      <c r="X38">
        <v>0</v>
      </c>
      <c r="Y38">
        <v>0</v>
      </c>
      <c r="Z38">
        <v>6.86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6.76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6.76</v>
      </c>
      <c r="W39">
        <v>0</v>
      </c>
      <c r="X39">
        <v>0</v>
      </c>
      <c r="Y39">
        <v>0</v>
      </c>
      <c r="Z39">
        <v>6.76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5.8</v>
      </c>
      <c r="W40">
        <v>0</v>
      </c>
      <c r="X40">
        <v>0</v>
      </c>
      <c r="Y40">
        <v>0</v>
      </c>
      <c r="Z40">
        <v>5.8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5.12</v>
      </c>
      <c r="W41">
        <v>0</v>
      </c>
      <c r="X41">
        <v>0</v>
      </c>
      <c r="Y41">
        <v>0</v>
      </c>
      <c r="Z41">
        <v>5.12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2.7</v>
      </c>
      <c r="W42">
        <v>0</v>
      </c>
      <c r="X42">
        <v>0</v>
      </c>
      <c r="Y42">
        <v>0</v>
      </c>
      <c r="Z42">
        <v>2.7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5.22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5.22</v>
      </c>
      <c r="W43">
        <v>0</v>
      </c>
      <c r="X43">
        <v>0</v>
      </c>
      <c r="Y43">
        <v>0</v>
      </c>
      <c r="Z43">
        <v>5.22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3.77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3.77</v>
      </c>
      <c r="W44">
        <v>0</v>
      </c>
      <c r="X44">
        <v>0</v>
      </c>
      <c r="Y44">
        <v>0</v>
      </c>
      <c r="Z44">
        <v>3.77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1.55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1.55</v>
      </c>
      <c r="W45">
        <v>0</v>
      </c>
      <c r="X45">
        <v>0</v>
      </c>
      <c r="Y45">
        <v>0</v>
      </c>
      <c r="Z45">
        <v>1.55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0.48</v>
      </c>
      <c r="W46">
        <v>0</v>
      </c>
      <c r="X46">
        <v>0</v>
      </c>
      <c r="Y46">
        <v>0</v>
      </c>
      <c r="Z46">
        <v>0.48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1.55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1.55</v>
      </c>
      <c r="W47">
        <v>0</v>
      </c>
      <c r="X47">
        <v>0</v>
      </c>
      <c r="Y47">
        <v>0</v>
      </c>
      <c r="Z47">
        <v>1.55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0.97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0.97</v>
      </c>
      <c r="W48">
        <v>0</v>
      </c>
      <c r="X48">
        <v>0</v>
      </c>
      <c r="Y48">
        <v>0</v>
      </c>
      <c r="Z48">
        <v>0.97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0.87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0.87</v>
      </c>
      <c r="W49">
        <v>0</v>
      </c>
      <c r="X49">
        <v>0</v>
      </c>
      <c r="Y49">
        <v>0</v>
      </c>
      <c r="Z49">
        <v>0.87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4.3499999999999996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4.3499999999999996</v>
      </c>
      <c r="W50">
        <v>0</v>
      </c>
      <c r="X50">
        <v>0</v>
      </c>
      <c r="Y50">
        <v>0</v>
      </c>
      <c r="Z50">
        <v>4.3499999999999996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7.63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7.63</v>
      </c>
      <c r="W51">
        <v>0</v>
      </c>
      <c r="X51">
        <v>0</v>
      </c>
      <c r="Y51">
        <v>0</v>
      </c>
      <c r="Z51">
        <v>7.63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6.47</v>
      </c>
      <c r="W52">
        <v>0</v>
      </c>
      <c r="X52">
        <v>0</v>
      </c>
      <c r="Y52">
        <v>0</v>
      </c>
      <c r="Z52">
        <v>6.47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7.34</v>
      </c>
      <c r="W53">
        <v>0</v>
      </c>
      <c r="X53">
        <v>0</v>
      </c>
      <c r="Y53">
        <v>0</v>
      </c>
      <c r="Z53">
        <v>7.34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8.02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8.02</v>
      </c>
      <c r="W54">
        <v>0</v>
      </c>
      <c r="X54">
        <v>0</v>
      </c>
      <c r="Y54">
        <v>0</v>
      </c>
      <c r="Z54">
        <v>8.02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7.82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7.82</v>
      </c>
      <c r="W55">
        <v>0</v>
      </c>
      <c r="X55">
        <v>0</v>
      </c>
      <c r="Y55">
        <v>0</v>
      </c>
      <c r="Z55">
        <v>7.82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5.6</v>
      </c>
      <c r="W56">
        <v>0</v>
      </c>
      <c r="X56">
        <v>0</v>
      </c>
      <c r="Y56">
        <v>0</v>
      </c>
      <c r="Z56">
        <v>5.6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5.41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5.41</v>
      </c>
      <c r="W57">
        <v>0</v>
      </c>
      <c r="X57">
        <v>0</v>
      </c>
      <c r="Y57">
        <v>0</v>
      </c>
      <c r="Z57">
        <v>5.41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4.93</v>
      </c>
      <c r="W58">
        <v>0</v>
      </c>
      <c r="X58">
        <v>0</v>
      </c>
      <c r="Y58">
        <v>0</v>
      </c>
      <c r="Z58">
        <v>4.93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5.8</v>
      </c>
      <c r="W59">
        <v>0</v>
      </c>
      <c r="X59">
        <v>0</v>
      </c>
      <c r="Y59">
        <v>0</v>
      </c>
      <c r="Z59">
        <v>5.8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9.08</v>
      </c>
      <c r="W60">
        <v>0</v>
      </c>
      <c r="X60">
        <v>0</v>
      </c>
      <c r="Y60">
        <v>0</v>
      </c>
      <c r="Z60">
        <v>9.08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6.67</v>
      </c>
      <c r="W61">
        <v>0</v>
      </c>
      <c r="X61">
        <v>0</v>
      </c>
      <c r="Y61">
        <v>0</v>
      </c>
      <c r="Z61">
        <v>6.67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6.96</v>
      </c>
      <c r="W62">
        <v>0</v>
      </c>
      <c r="X62">
        <v>0</v>
      </c>
      <c r="Y62">
        <v>0</v>
      </c>
      <c r="Z62">
        <v>6.96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3.43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3.43</v>
      </c>
      <c r="W65">
        <v>0</v>
      </c>
      <c r="X65">
        <v>0</v>
      </c>
      <c r="Y65">
        <v>0</v>
      </c>
      <c r="Z65">
        <v>3.43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1.57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1.57</v>
      </c>
      <c r="W66">
        <v>0</v>
      </c>
      <c r="X66">
        <v>0</v>
      </c>
      <c r="Y66">
        <v>0</v>
      </c>
      <c r="Z66">
        <v>1.57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3.01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3.01</v>
      </c>
      <c r="W67">
        <v>0</v>
      </c>
      <c r="X67">
        <v>0</v>
      </c>
      <c r="Y67">
        <v>0</v>
      </c>
      <c r="Z67">
        <v>3.01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1.1599999999999999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1.1599999999999999</v>
      </c>
      <c r="W68">
        <v>0</v>
      </c>
      <c r="X68">
        <v>0</v>
      </c>
      <c r="Y68">
        <v>0</v>
      </c>
      <c r="Z68">
        <v>1.1599999999999999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5.12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5.12</v>
      </c>
      <c r="W69">
        <v>0</v>
      </c>
      <c r="X69">
        <v>0</v>
      </c>
      <c r="Y69">
        <v>-2</v>
      </c>
      <c r="Z69">
        <v>5.12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5.8</v>
      </c>
      <c r="W70">
        <v>0</v>
      </c>
      <c r="X70">
        <v>0</v>
      </c>
      <c r="Y70">
        <v>0</v>
      </c>
      <c r="Z70">
        <v>5.8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9.27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9.27</v>
      </c>
      <c r="W71">
        <v>0</v>
      </c>
      <c r="X71">
        <v>0</v>
      </c>
      <c r="Y71">
        <v>0</v>
      </c>
      <c r="Z71">
        <v>9.27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5.99</v>
      </c>
      <c r="W72">
        <v>0</v>
      </c>
      <c r="X72">
        <v>0</v>
      </c>
      <c r="Y72">
        <v>0</v>
      </c>
      <c r="Z72">
        <v>5.99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5.8</v>
      </c>
      <c r="W73">
        <v>0</v>
      </c>
      <c r="X73">
        <v>0</v>
      </c>
      <c r="Y73">
        <v>0</v>
      </c>
      <c r="Z73">
        <v>5.8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6.67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6.67</v>
      </c>
      <c r="W74">
        <v>0</v>
      </c>
      <c r="X74">
        <v>0</v>
      </c>
      <c r="Y74">
        <v>0</v>
      </c>
      <c r="Z74">
        <v>6.67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5.89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5.89</v>
      </c>
      <c r="W75">
        <v>0</v>
      </c>
      <c r="X75">
        <v>0</v>
      </c>
      <c r="Y75">
        <v>0</v>
      </c>
      <c r="Z75">
        <v>5.89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4.4400000000000004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4.4400000000000004</v>
      </c>
      <c r="W76">
        <v>0</v>
      </c>
      <c r="X76">
        <v>0</v>
      </c>
      <c r="Y76">
        <v>0</v>
      </c>
      <c r="Z76">
        <v>4.4400000000000004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5.7</v>
      </c>
      <c r="W77">
        <v>0</v>
      </c>
      <c r="X77">
        <v>0</v>
      </c>
      <c r="Y77">
        <v>-2</v>
      </c>
      <c r="Z77">
        <v>5.7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4.1500000000000004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4.1500000000000004</v>
      </c>
      <c r="W78">
        <v>0</v>
      </c>
      <c r="X78">
        <v>0</v>
      </c>
      <c r="Y78">
        <v>-2</v>
      </c>
      <c r="Z78">
        <v>4.1500000000000004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0.27</v>
      </c>
      <c r="W83">
        <v>0</v>
      </c>
      <c r="X83">
        <v>0</v>
      </c>
      <c r="Y83">
        <v>-2</v>
      </c>
      <c r="Z83">
        <v>0.27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0.28999999999999998</v>
      </c>
      <c r="W84">
        <v>0</v>
      </c>
      <c r="X84">
        <v>0</v>
      </c>
      <c r="Y84">
        <v>-2</v>
      </c>
      <c r="Z84">
        <v>0.28999999999999998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0.35</v>
      </c>
      <c r="W85">
        <v>0</v>
      </c>
      <c r="X85">
        <v>0</v>
      </c>
      <c r="Y85">
        <v>-2</v>
      </c>
      <c r="Z85">
        <v>0.35</v>
      </c>
    </row>
    <row r="86" spans="7:26">
      <c r="G86" t="s">
        <v>128</v>
      </c>
      <c r="H86" s="73">
        <v>0</v>
      </c>
      <c r="I86" s="46">
        <v>0.89</v>
      </c>
      <c r="J86" s="46">
        <v>0</v>
      </c>
      <c r="K86" s="46">
        <v>0</v>
      </c>
      <c r="L86" s="46">
        <v>0</v>
      </c>
      <c r="M86" s="74">
        <v>0.3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1.19</v>
      </c>
      <c r="W86">
        <v>0</v>
      </c>
      <c r="X86">
        <v>0.89</v>
      </c>
      <c r="Y86">
        <v>-2</v>
      </c>
      <c r="Z86">
        <v>0.3</v>
      </c>
    </row>
    <row r="87" spans="7:26">
      <c r="G87" t="s">
        <v>129</v>
      </c>
      <c r="H87" s="73">
        <v>0</v>
      </c>
      <c r="I87" s="46">
        <v>3.52</v>
      </c>
      <c r="J87" s="46">
        <v>0</v>
      </c>
      <c r="K87" s="46">
        <v>0</v>
      </c>
      <c r="L87" s="46">
        <v>0</v>
      </c>
      <c r="M87" s="74">
        <v>0.31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3.83</v>
      </c>
      <c r="W87">
        <v>0</v>
      </c>
      <c r="X87">
        <v>3.52</v>
      </c>
      <c r="Y87">
        <v>-2</v>
      </c>
      <c r="Z87">
        <v>0.31</v>
      </c>
    </row>
    <row r="88" spans="7:26">
      <c r="G88" t="s">
        <v>130</v>
      </c>
      <c r="H88" s="73">
        <v>0</v>
      </c>
      <c r="I88" s="46">
        <v>5.59</v>
      </c>
      <c r="J88" s="46">
        <v>0</v>
      </c>
      <c r="K88" s="46">
        <v>0</v>
      </c>
      <c r="L88" s="46">
        <v>0</v>
      </c>
      <c r="M88" s="74">
        <v>0.2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5.79</v>
      </c>
      <c r="W88">
        <v>0</v>
      </c>
      <c r="X88">
        <v>5.59</v>
      </c>
      <c r="Y88">
        <v>-2</v>
      </c>
      <c r="Z88">
        <v>0.2</v>
      </c>
    </row>
    <row r="89" spans="7:26">
      <c r="G89" t="s">
        <v>131</v>
      </c>
      <c r="H89" s="73">
        <v>0</v>
      </c>
      <c r="I89" s="46">
        <v>28.87</v>
      </c>
      <c r="J89" s="46">
        <v>0</v>
      </c>
      <c r="K89" s="46">
        <v>0</v>
      </c>
      <c r="L89" s="46">
        <v>0</v>
      </c>
      <c r="M89" s="74">
        <v>0.27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29.14</v>
      </c>
      <c r="W89">
        <v>0</v>
      </c>
      <c r="X89">
        <v>28.87</v>
      </c>
      <c r="Y89">
        <v>-2</v>
      </c>
      <c r="Z89">
        <v>0.27</v>
      </c>
    </row>
    <row r="90" spans="7:26">
      <c r="G90" t="s">
        <v>132</v>
      </c>
      <c r="H90" s="73">
        <v>0</v>
      </c>
      <c r="I90" s="46">
        <v>42.38</v>
      </c>
      <c r="J90" s="46">
        <v>0</v>
      </c>
      <c r="K90" s="46">
        <v>0</v>
      </c>
      <c r="L90" s="46">
        <v>0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42.53</v>
      </c>
      <c r="W90">
        <v>0</v>
      </c>
      <c r="X90">
        <v>42.38</v>
      </c>
      <c r="Y90">
        <v>-2</v>
      </c>
      <c r="Z90">
        <v>0.15</v>
      </c>
    </row>
    <row r="91" spans="7:26">
      <c r="G91" t="s">
        <v>133</v>
      </c>
      <c r="H91" s="73">
        <v>0</v>
      </c>
      <c r="I91" s="46">
        <v>36.44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36.58</v>
      </c>
      <c r="W91">
        <v>0</v>
      </c>
      <c r="X91">
        <v>36.44</v>
      </c>
      <c r="Y91">
        <v>-2</v>
      </c>
      <c r="Z91">
        <v>0.14000000000000001</v>
      </c>
    </row>
    <row r="92" spans="7:26">
      <c r="G92" t="s">
        <v>134</v>
      </c>
      <c r="H92" s="73">
        <v>0</v>
      </c>
      <c r="I92" s="46">
        <v>36.24</v>
      </c>
      <c r="J92" s="46">
        <v>0</v>
      </c>
      <c r="K92" s="46">
        <v>0</v>
      </c>
      <c r="L92" s="46">
        <v>0</v>
      </c>
      <c r="M92" s="74">
        <v>0.18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36.42</v>
      </c>
      <c r="W92">
        <v>0</v>
      </c>
      <c r="X92">
        <v>36.24</v>
      </c>
      <c r="Y92">
        <v>-2</v>
      </c>
      <c r="Z92">
        <v>0.18</v>
      </c>
    </row>
    <row r="93" spans="7:26">
      <c r="G93" t="s">
        <v>135</v>
      </c>
      <c r="H93" s="73">
        <v>12.2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12.35</v>
      </c>
      <c r="W93">
        <v>12.2</v>
      </c>
      <c r="X93">
        <v>0</v>
      </c>
      <c r="Y93">
        <v>-2</v>
      </c>
      <c r="Z93">
        <v>0.15</v>
      </c>
    </row>
    <row r="94" spans="7:26">
      <c r="G94" t="s">
        <v>136</v>
      </c>
      <c r="H94" s="73">
        <v>33.450000000000003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33.549999999999997</v>
      </c>
      <c r="W94">
        <v>33.450000000000003</v>
      </c>
      <c r="X94">
        <v>0</v>
      </c>
      <c r="Y94">
        <v>-2</v>
      </c>
      <c r="Z94">
        <v>0.1</v>
      </c>
    </row>
    <row r="95" spans="7:26">
      <c r="G95" t="s">
        <v>137</v>
      </c>
      <c r="H95" s="73">
        <v>38.08</v>
      </c>
      <c r="I95" s="46">
        <v>0</v>
      </c>
      <c r="J95" s="46">
        <v>0</v>
      </c>
      <c r="K95" s="46">
        <v>0</v>
      </c>
      <c r="L95" s="46">
        <v>0</v>
      </c>
      <c r="M95" s="74">
        <v>0.13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38.21</v>
      </c>
      <c r="W95">
        <v>38.08</v>
      </c>
      <c r="X95">
        <v>0</v>
      </c>
      <c r="Y95">
        <v>-2</v>
      </c>
      <c r="Z95">
        <v>0.13</v>
      </c>
    </row>
    <row r="96" spans="7:26">
      <c r="G96" t="s">
        <v>138</v>
      </c>
      <c r="H96" s="73">
        <v>38.64</v>
      </c>
      <c r="I96" s="46">
        <v>0</v>
      </c>
      <c r="J96" s="46">
        <v>0</v>
      </c>
      <c r="K96" s="46">
        <v>0</v>
      </c>
      <c r="L96" s="46">
        <v>0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38.729999999999997</v>
      </c>
      <c r="W96">
        <v>38.64</v>
      </c>
      <c r="X96">
        <v>0</v>
      </c>
      <c r="Y96">
        <v>-2</v>
      </c>
      <c r="Z96">
        <v>0.09</v>
      </c>
    </row>
    <row r="97" spans="1:83">
      <c r="G97" t="s">
        <v>139</v>
      </c>
      <c r="H97" s="73">
        <v>38.93</v>
      </c>
      <c r="I97" s="46">
        <v>0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39.03</v>
      </c>
      <c r="W97">
        <v>38.93</v>
      </c>
      <c r="X97">
        <v>0</v>
      </c>
      <c r="Y97">
        <v>-2</v>
      </c>
      <c r="Z97">
        <v>0.1</v>
      </c>
    </row>
    <row r="98" spans="1:83">
      <c r="G98" t="s">
        <v>140</v>
      </c>
      <c r="H98" s="73">
        <v>32.090000000000003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32.090000000000003</v>
      </c>
      <c r="W98">
        <v>32.090000000000003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5.0047500000000009E-2</v>
      </c>
      <c r="I99" s="69">
        <f t="shared" ref="I99:BQ99" si="1">SUM(I3:I98)/4000</f>
        <v>3.8482500000000003E-2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5.6480000000000002E-2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-2.5999999999999999E-2</v>
      </c>
      <c r="V99" s="70">
        <f t="shared" si="1"/>
        <v>0.14501000000000003</v>
      </c>
      <c r="W99">
        <f t="shared" si="1"/>
        <v>5.0047500000000009E-2</v>
      </c>
      <c r="X99">
        <f t="shared" si="1"/>
        <v>3.8482500000000003E-2</v>
      </c>
      <c r="Y99">
        <f t="shared" si="1"/>
        <v>-2.5999999999999999E-2</v>
      </c>
      <c r="Z99">
        <f t="shared" si="1"/>
        <v>5.6480000000000002E-2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11.285260000000001</v>
      </c>
      <c r="E3">
        <f>GT_NG!P3</f>
        <v>12.436271828983154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391.01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1555.9534585122237</v>
      </c>
      <c r="P3" s="36">
        <v>118.46548307152659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90.01</v>
      </c>
      <c r="U3" s="37">
        <f>SUMPRODUCT(LTA!J3:AN3,LTA!J$102:AN$102,LTA!J$103:AN$103)</f>
        <v>136.79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8.18</v>
      </c>
      <c r="Z3" s="34">
        <f>IEX!N3</f>
        <v>0</v>
      </c>
      <c r="AA3" s="75">
        <f>STOA!H3</f>
        <v>1038.8699999999999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30.177979178573132</v>
      </c>
      <c r="AD3">
        <f>SUM(B3:AB3,AI3:AV3)-AC3</f>
        <v>3562.4385896991812</v>
      </c>
      <c r="AE3">
        <f>'IDT-1'!B3</f>
        <v>0</v>
      </c>
      <c r="AF3" s="24"/>
      <c r="AG3">
        <f>SUM(AD3:AF3)</f>
        <v>3562.4385896991812</v>
      </c>
      <c r="AI3" s="34">
        <f>PXIL!H3</f>
        <v>0</v>
      </c>
      <c r="AJ3" s="34">
        <f>PXIL!N3</f>
        <v>0</v>
      </c>
      <c r="AK3" s="34">
        <f>RTM_IEX!H3</f>
        <v>1.1499999999999999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0.18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11.285260000000001</v>
      </c>
      <c r="E4">
        <f>GT_NG!P4</f>
        <v>12.436271828983154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391.01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1565.613458512224</v>
      </c>
      <c r="P4" s="36">
        <v>118.46548307152659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90.01</v>
      </c>
      <c r="U4" s="37">
        <f>SUMPRODUCT(LTA!J4:AN4,LTA!J$102:AN$102,LTA!J$103:AN$103)</f>
        <v>136.88999999999999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2.63</v>
      </c>
      <c r="Z4" s="34">
        <f>IEX!N4</f>
        <v>0</v>
      </c>
      <c r="AA4" s="75">
        <f>STOA!H4</f>
        <v>1038.32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30.217039178573142</v>
      </c>
      <c r="AD4">
        <f t="shared" ref="AD4:AD67" si="1">SUM(B4:AB4,AI4:AV4)-AC4</f>
        <v>3567.0495296991826</v>
      </c>
      <c r="AE4">
        <f>'IDT-1'!B4</f>
        <v>0</v>
      </c>
      <c r="AF4" s="24"/>
      <c r="AG4">
        <f t="shared" ref="AG4:AG67" si="2">SUM(AD4:AF4)</f>
        <v>3567.0495296991826</v>
      </c>
      <c r="AI4" s="34">
        <f>PXIL!H4</f>
        <v>0</v>
      </c>
      <c r="AJ4" s="34">
        <f>PXIL!N4</f>
        <v>0</v>
      </c>
      <c r="AK4" s="34">
        <f>RTM_IEX!H4</f>
        <v>2.19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0.13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11.285260000000001</v>
      </c>
      <c r="E5">
        <f>GT_NG!P5</f>
        <v>12.436271828983154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391.01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1543.5130717801308</v>
      </c>
      <c r="P5" s="36">
        <v>118.46548307152659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90.01</v>
      </c>
      <c r="U5" s="37">
        <f>SUMPRODUCT(LTA!J5:AN5,LTA!J$102:AN$102,LTA!J$103:AN$103)</f>
        <v>136.80000000000001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0.24</v>
      </c>
      <c r="Z5" s="34">
        <f>IEX!N5</f>
        <v>0</v>
      </c>
      <c r="AA5" s="75">
        <f>STOA!H5</f>
        <v>1039.83</v>
      </c>
      <c r="AB5" s="75">
        <f>-STOA!N5</f>
        <v>0</v>
      </c>
      <c r="AC5">
        <f t="shared" si="0"/>
        <v>30.403515930023559</v>
      </c>
      <c r="AD5">
        <f t="shared" si="1"/>
        <v>3589.0626662156383</v>
      </c>
      <c r="AE5">
        <f>'IDT-1'!B5</f>
        <v>0</v>
      </c>
      <c r="AF5" s="24"/>
      <c r="AG5">
        <f t="shared" si="2"/>
        <v>3589.0626662156383</v>
      </c>
      <c r="AI5" s="34">
        <f>PXIL!H5</f>
        <v>0</v>
      </c>
      <c r="AJ5" s="34">
        <f>PXIL!N5</f>
        <v>0</v>
      </c>
      <c r="AK5" s="34">
        <f>RTM_IEX!H5</f>
        <v>45.9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1.69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11.285260000000001</v>
      </c>
      <c r="E6">
        <f>GT_NG!P6</f>
        <v>12.436271828983154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391.01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1521.0155611151024</v>
      </c>
      <c r="P6" s="36">
        <v>118.46548307152659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90.01</v>
      </c>
      <c r="U6" s="37">
        <f>SUMPRODUCT(LTA!J6:AN6,LTA!J$102:AN$102,LTA!J$103:AN$103)</f>
        <v>136.9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1.87</v>
      </c>
      <c r="Z6" s="34">
        <f>IEX!N6</f>
        <v>0</v>
      </c>
      <c r="AA6" s="75">
        <f>STOA!H6</f>
        <v>1037.94</v>
      </c>
      <c r="AB6" s="75">
        <f>-STOA!N6</f>
        <v>0</v>
      </c>
      <c r="AC6">
        <f t="shared" si="0"/>
        <v>30.186312840437321</v>
      </c>
      <c r="AD6">
        <f t="shared" si="1"/>
        <v>3563.4223586401963</v>
      </c>
      <c r="AE6">
        <f>'IDT-1'!B6</f>
        <v>0</v>
      </c>
      <c r="AF6" s="24"/>
      <c r="AG6">
        <f t="shared" si="2"/>
        <v>3563.4223586401963</v>
      </c>
      <c r="AI6" s="34">
        <f>PXIL!H6</f>
        <v>0</v>
      </c>
      <c r="AJ6" s="34">
        <f>PXIL!N6</f>
        <v>0</v>
      </c>
      <c r="AK6" s="34">
        <f>RTM_IEX!H6</f>
        <v>41.53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2.86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11.285260000000001</v>
      </c>
      <c r="E7">
        <f>GT_NG!P7</f>
        <v>12.436271828983154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391.01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1524.8543938254511</v>
      </c>
      <c r="P7" s="36">
        <v>118.46548307152659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90.33</v>
      </c>
      <c r="U7" s="37">
        <f>SUMPRODUCT(LTA!J7:AN7,LTA!J$102:AN$102,LTA!J$103:AN$103)</f>
        <v>137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6.68</v>
      </c>
      <c r="Z7" s="34">
        <f>IEX!N7</f>
        <v>0</v>
      </c>
      <c r="AA7" s="75">
        <f>STOA!H7</f>
        <v>1008.42</v>
      </c>
      <c r="AB7" s="75">
        <f>-STOA!N7</f>
        <v>0</v>
      </c>
      <c r="AC7">
        <f t="shared" si="0"/>
        <v>29.990919035204247</v>
      </c>
      <c r="AD7">
        <f t="shared" si="1"/>
        <v>3540.3565851557778</v>
      </c>
      <c r="AE7">
        <f>'IDT-1'!B7</f>
        <v>0</v>
      </c>
      <c r="AF7" s="24"/>
      <c r="AG7">
        <f t="shared" si="2"/>
        <v>3540.3565851557778</v>
      </c>
      <c r="AI7" s="34">
        <f>PXIL!H7</f>
        <v>0</v>
      </c>
      <c r="AJ7" s="34">
        <f>PXIL!N7</f>
        <v>0</v>
      </c>
      <c r="AK7" s="34">
        <f>RTM_IEX!H7</f>
        <v>39.64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1.94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11.285260000000001</v>
      </c>
      <c r="E8">
        <f>GT_NG!P8</f>
        <v>12.436271828983154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391.01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1510.8043251245222</v>
      </c>
      <c r="P8" s="36">
        <v>118.46548307152659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82.67</v>
      </c>
      <c r="U8" s="37">
        <f>SUMPRODUCT(LTA!J8:AN8,LTA!J$102:AN$102,LTA!J$103:AN$103)</f>
        <v>124.6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1007.35</v>
      </c>
      <c r="AB8" s="75">
        <f>-STOA!N8</f>
        <v>0</v>
      </c>
      <c r="AC8">
        <f t="shared" si="0"/>
        <v>29.574530458116442</v>
      </c>
      <c r="AD8">
        <f t="shared" si="1"/>
        <v>3491.2029050319366</v>
      </c>
      <c r="AE8">
        <f>'IDT-1'!B8</f>
        <v>0</v>
      </c>
      <c r="AF8" s="24"/>
      <c r="AG8">
        <f t="shared" si="2"/>
        <v>3491.2029050319366</v>
      </c>
      <c r="AI8" s="34">
        <f>PXIL!H8</f>
        <v>0</v>
      </c>
      <c r="AJ8" s="34">
        <f>PXIL!N8</f>
        <v>0</v>
      </c>
      <c r="AK8" s="34">
        <f>RTM_IEX!H8</f>
        <v>33.869999999999997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11.285260000000001</v>
      </c>
      <c r="E9">
        <f>GT_NG!P9</f>
        <v>12.436271828983154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391.01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1421.8028353421155</v>
      </c>
      <c r="P9" s="36">
        <v>118.46548307152659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80.989999999999995</v>
      </c>
      <c r="U9" s="37">
        <f>SUMPRODUCT(LTA!J9:AN9,LTA!J$102:AN$102,LTA!J$103:AN$103)</f>
        <v>124.69999999999999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1007.11</v>
      </c>
      <c r="AB9" s="75">
        <f>-STOA!N9</f>
        <v>0</v>
      </c>
      <c r="AC9">
        <f t="shared" si="0"/>
        <v>29.026753943944222</v>
      </c>
      <c r="AD9">
        <f t="shared" si="1"/>
        <v>3426.5391917637016</v>
      </c>
      <c r="AE9">
        <f>'IDT-1'!B9</f>
        <v>0</v>
      </c>
      <c r="AF9" s="24"/>
      <c r="AG9">
        <f t="shared" si="2"/>
        <v>3426.5391917637016</v>
      </c>
      <c r="AI9" s="34">
        <f>PXIL!H9</f>
        <v>0</v>
      </c>
      <c r="AJ9" s="34">
        <f>PXIL!N9</f>
        <v>0</v>
      </c>
      <c r="AK9" s="34">
        <f>RTM_IEX!H9</f>
        <v>59.48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11.285260000000001</v>
      </c>
      <c r="E10">
        <f>GT_NG!P10</f>
        <v>12.436271828983154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391.01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1413.7028353421156</v>
      </c>
      <c r="P10" s="36">
        <v>118.46548307152659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81.66</v>
      </c>
      <c r="U10" s="37">
        <f>SUMPRODUCT(LTA!J10:AN10,LTA!J$102:AN$102,LTA!J$103:AN$103)</f>
        <v>124.80000000000001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1007</v>
      </c>
      <c r="AB10" s="75">
        <f>-STOA!N10</f>
        <v>0</v>
      </c>
      <c r="AC10">
        <f t="shared" si="0"/>
        <v>28.739221943944226</v>
      </c>
      <c r="AD10">
        <f t="shared" si="1"/>
        <v>3392.5967237637019</v>
      </c>
      <c r="AE10">
        <f>'IDT-1'!B10</f>
        <v>0</v>
      </c>
      <c r="AF10" s="24"/>
      <c r="AG10">
        <f t="shared" si="2"/>
        <v>3392.5967237637019</v>
      </c>
      <c r="AI10" s="34">
        <f>PXIL!H10</f>
        <v>0</v>
      </c>
      <c r="AJ10" s="34">
        <f>PXIL!N10</f>
        <v>0</v>
      </c>
      <c r="AK10" s="34">
        <f>RTM_IEX!H10</f>
        <v>32.69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11.285260000000001</v>
      </c>
      <c r="E11">
        <f>GT_NG!P11</f>
        <v>12.436271828983154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423.01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1414.9686553183394</v>
      </c>
      <c r="P11" s="36">
        <v>118.46548307152659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81.66</v>
      </c>
      <c r="U11" s="37">
        <f>SUMPRODUCT(LTA!J11:AN11,LTA!J$102:AN$102,LTA!J$103:AN$103)</f>
        <v>113.30000000000001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925.78999999999985</v>
      </c>
      <c r="AB11" s="75">
        <f>-STOA!N11</f>
        <v>0</v>
      </c>
      <c r="AC11">
        <f t="shared" si="0"/>
        <v>28.598822831744506</v>
      </c>
      <c r="AD11">
        <f t="shared" si="1"/>
        <v>3376.0229428521257</v>
      </c>
      <c r="AE11">
        <f>'IDT-1'!B11</f>
        <v>0</v>
      </c>
      <c r="AF11" s="24"/>
      <c r="AG11">
        <f t="shared" si="2"/>
        <v>3376.0229428521257</v>
      </c>
      <c r="AI11" s="34">
        <f>PXIL!H11</f>
        <v>0</v>
      </c>
      <c r="AJ11" s="34">
        <f>PXIL!N11</f>
        <v>0</v>
      </c>
      <c r="AK11" s="34">
        <f>RTM_IEX!H11</f>
        <v>75.42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11.285260000000001</v>
      </c>
      <c r="E12">
        <f>GT_NG!P12</f>
        <v>12.436271828983154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423.01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1421.3425711986681</v>
      </c>
      <c r="P12" s="36">
        <v>118.46548307152659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81.66</v>
      </c>
      <c r="U12" s="37">
        <f>SUMPRODUCT(LTA!J12:AN12,LTA!J$102:AN$102,LTA!J$103:AN$103)</f>
        <v>114.30000000000001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925.14999999999975</v>
      </c>
      <c r="AB12" s="75">
        <f>-STOA!N12</f>
        <v>0</v>
      </c>
      <c r="AC12">
        <f t="shared" si="0"/>
        <v>28.417583725139266</v>
      </c>
      <c r="AD12">
        <f t="shared" si="1"/>
        <v>3354.6280978390596</v>
      </c>
      <c r="AE12">
        <f>'IDT-1'!B12</f>
        <v>0</v>
      </c>
      <c r="AF12" s="24"/>
      <c r="AG12">
        <f t="shared" si="2"/>
        <v>3354.6280978390596</v>
      </c>
      <c r="AI12" s="34">
        <f>PXIL!H12</f>
        <v>0</v>
      </c>
      <c r="AJ12" s="34">
        <f>PXIL!N12</f>
        <v>0</v>
      </c>
      <c r="AK12" s="34">
        <f>RTM_IEX!H12</f>
        <v>47.11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11.285260000000001</v>
      </c>
      <c r="E13">
        <f>GT_NG!P13</f>
        <v>12.436271828983154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423.01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1413.2257885980007</v>
      </c>
      <c r="P13" s="36">
        <v>118.46548307152659</v>
      </c>
      <c r="Q13" s="36">
        <v>38.269999999999996</v>
      </c>
      <c r="R13" s="38">
        <v>0</v>
      </c>
      <c r="S13" s="38">
        <v>7.67</v>
      </c>
      <c r="T13" s="37">
        <f>SUMPRODUCT(LTA!J13:AN13,LTA!J$101:AN$101,LTA!J$103:AN$103)</f>
        <v>81.66</v>
      </c>
      <c r="U13" s="37">
        <f>SUMPRODUCT(LTA!J13:AN13,LTA!J$102:AN$102,LTA!J$103:AN$103)</f>
        <v>115.30000000000001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921.69999999999982</v>
      </c>
      <c r="AB13" s="75">
        <f>-STOA!N13</f>
        <v>0</v>
      </c>
      <c r="AC13">
        <f t="shared" si="0"/>
        <v>28.135286751293659</v>
      </c>
      <c r="AD13">
        <f t="shared" si="1"/>
        <v>3321.3036122122376</v>
      </c>
      <c r="AE13">
        <f>'IDT-1'!B13</f>
        <v>0</v>
      </c>
      <c r="AF13" s="24"/>
      <c r="AG13">
        <f t="shared" si="2"/>
        <v>3321.3036122122376</v>
      </c>
      <c r="AI13" s="34">
        <f>PXIL!H13</f>
        <v>0</v>
      </c>
      <c r="AJ13" s="34">
        <f>PXIL!N13</f>
        <v>0</v>
      </c>
      <c r="AK13" s="34">
        <f>RTM_IEX!H13</f>
        <v>24.07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11.285260000000001</v>
      </c>
      <c r="E14">
        <f>GT_NG!P14</f>
        <v>12.436271828983154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423.01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1412.0560556589185</v>
      </c>
      <c r="P14" s="36">
        <v>118.46548307152659</v>
      </c>
      <c r="Q14" s="36">
        <v>38.269999999999996</v>
      </c>
      <c r="R14" s="38">
        <v>0</v>
      </c>
      <c r="S14" s="38">
        <v>7.67</v>
      </c>
      <c r="T14" s="37">
        <f>SUMPRODUCT(LTA!J14:AN14,LTA!J$101:AN$101,LTA!J$103:AN$103)</f>
        <v>81.66</v>
      </c>
      <c r="U14" s="37">
        <f>SUMPRODUCT(LTA!J14:AN14,LTA!J$102:AN$102,LTA!J$103:AN$103)</f>
        <v>116.80000000000001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921.29999999999984</v>
      </c>
      <c r="AB14" s="75">
        <f>-STOA!N14</f>
        <v>0</v>
      </c>
      <c r="AC14">
        <f t="shared" si="0"/>
        <v>28.048516994605368</v>
      </c>
      <c r="AD14">
        <f t="shared" si="1"/>
        <v>3311.0606490298433</v>
      </c>
      <c r="AE14">
        <f>'IDT-1'!B14</f>
        <v>0</v>
      </c>
      <c r="AF14" s="24"/>
      <c r="AG14">
        <f t="shared" si="2"/>
        <v>3311.0606490298433</v>
      </c>
      <c r="AI14" s="34">
        <f>PXIL!H14</f>
        <v>0</v>
      </c>
      <c r="AJ14" s="34">
        <f>PXIL!N14</f>
        <v>0</v>
      </c>
      <c r="AK14" s="34">
        <f>RTM_IEX!H14</f>
        <v>13.81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11.285260000000001</v>
      </c>
      <c r="E15">
        <f>GT_NG!P15</f>
        <v>12.436271828983154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99.956095465020894</v>
      </c>
      <c r="J15">
        <f>Bawana_RLNG!P15</f>
        <v>0</v>
      </c>
      <c r="K15">
        <f>Bawana_Spot!P15</f>
        <v>457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1359.2483589653832</v>
      </c>
      <c r="P15" s="36">
        <v>118.46548307152659</v>
      </c>
      <c r="Q15" s="36">
        <v>38.269999999999996</v>
      </c>
      <c r="R15" s="38">
        <v>0</v>
      </c>
      <c r="S15" s="38">
        <v>7.67</v>
      </c>
      <c r="T15" s="37">
        <f>SUMPRODUCT(LTA!J15:AN15,LTA!J$101:AN$101,LTA!J$103:AN$103)</f>
        <v>81.66</v>
      </c>
      <c r="U15" s="37">
        <f>SUMPRODUCT(LTA!J15:AN15,LTA!J$102:AN$102,LTA!J$103:AN$103)</f>
        <v>117.80000000000001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872.27999999999986</v>
      </c>
      <c r="AB15" s="75">
        <f>-STOA!N15</f>
        <v>0</v>
      </c>
      <c r="AC15">
        <f t="shared" si="0"/>
        <v>27.904560342379675</v>
      </c>
      <c r="AD15">
        <f t="shared" si="1"/>
        <v>3294.0669089885341</v>
      </c>
      <c r="AE15">
        <f>'IDT-1'!B15</f>
        <v>0</v>
      </c>
      <c r="AF15" s="24"/>
      <c r="AG15">
        <f t="shared" si="2"/>
        <v>3294.0669089885341</v>
      </c>
      <c r="AI15" s="34">
        <f>PXIL!H15</f>
        <v>0</v>
      </c>
      <c r="AJ15" s="34">
        <f>PXIL!N15</f>
        <v>0</v>
      </c>
      <c r="AK15" s="34">
        <f>RTM_IEX!H15</f>
        <v>63.51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11.285260000000001</v>
      </c>
      <c r="E16">
        <f>GT_NG!P16</f>
        <v>12.436271828983154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99.956095465020894</v>
      </c>
      <c r="J16">
        <f>Bawana_RLNG!P16</f>
        <v>0</v>
      </c>
      <c r="K16">
        <f>Bawana_Spot!P16</f>
        <v>457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1327.3683245151608</v>
      </c>
      <c r="P16" s="36">
        <v>118.46548307152659</v>
      </c>
      <c r="Q16" s="36">
        <v>38.269999999999996</v>
      </c>
      <c r="R16" s="38">
        <v>0</v>
      </c>
      <c r="S16" s="38">
        <v>7.67</v>
      </c>
      <c r="T16" s="37">
        <f>SUMPRODUCT(LTA!J16:AN16,LTA!J$101:AN$101,LTA!J$103:AN$103)</f>
        <v>82</v>
      </c>
      <c r="U16" s="37">
        <f>SUMPRODUCT(LTA!J16:AN16,LTA!J$102:AN$102,LTA!J$103:AN$103)</f>
        <v>118.80000000000001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869.11999999999989</v>
      </c>
      <c r="AB16" s="75">
        <f>-STOA!N16</f>
        <v>0</v>
      </c>
      <c r="AC16">
        <f t="shared" si="0"/>
        <v>27.696408052997807</v>
      </c>
      <c r="AD16">
        <f t="shared" si="1"/>
        <v>3269.4950268276934</v>
      </c>
      <c r="AE16">
        <f>'IDT-1'!B16</f>
        <v>0</v>
      </c>
      <c r="AF16" s="24"/>
      <c r="AG16">
        <f t="shared" si="2"/>
        <v>3269.4950268276934</v>
      </c>
      <c r="AI16" s="34">
        <f>PXIL!H16</f>
        <v>0</v>
      </c>
      <c r="AJ16" s="34">
        <f>PXIL!N16</f>
        <v>0</v>
      </c>
      <c r="AK16" s="34">
        <f>RTM_IEX!H16</f>
        <v>72.430000000000007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11.285260000000001</v>
      </c>
      <c r="E17">
        <f>GT_NG!P17</f>
        <v>12.436271828983154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99.956095465020894</v>
      </c>
      <c r="J17">
        <f>Bawana_RLNG!P17</f>
        <v>0</v>
      </c>
      <c r="K17">
        <f>Bawana_Spot!P17</f>
        <v>457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1299.5887651149326</v>
      </c>
      <c r="P17" s="36">
        <v>118.46548307152659</v>
      </c>
      <c r="Q17" s="36">
        <v>38.269999999999996</v>
      </c>
      <c r="R17" s="38">
        <v>0</v>
      </c>
      <c r="S17" s="38">
        <v>7.67</v>
      </c>
      <c r="T17" s="37">
        <f>SUMPRODUCT(LTA!J17:AN17,LTA!J$101:AN$101,LTA!J$103:AN$103)</f>
        <v>82</v>
      </c>
      <c r="U17" s="37">
        <f>SUMPRODUCT(LTA!J17:AN17,LTA!J$102:AN$102,LTA!J$103:AN$103)</f>
        <v>120.30000000000001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875.53999999999985</v>
      </c>
      <c r="AB17" s="75">
        <f>-STOA!N17</f>
        <v>0</v>
      </c>
      <c r="AC17">
        <f t="shared" si="0"/>
        <v>27.799059754035891</v>
      </c>
      <c r="AD17">
        <f t="shared" si="1"/>
        <v>3281.6128157264275</v>
      </c>
      <c r="AE17">
        <f>'IDT-1'!B17</f>
        <v>0</v>
      </c>
      <c r="AF17" s="24"/>
      <c r="AG17">
        <f t="shared" si="2"/>
        <v>3281.6128157264275</v>
      </c>
      <c r="AI17" s="34">
        <f>PXIL!H17</f>
        <v>0</v>
      </c>
      <c r="AJ17" s="34">
        <f>PXIL!N17</f>
        <v>0</v>
      </c>
      <c r="AK17" s="34">
        <f>RTM_IEX!H17</f>
        <v>104.51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11.285260000000001</v>
      </c>
      <c r="E18">
        <f>GT_NG!P18</f>
        <v>12.436271828983154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99.956095465020894</v>
      </c>
      <c r="J18">
        <f>Bawana_RLNG!P18</f>
        <v>0</v>
      </c>
      <c r="K18">
        <f>Bawana_Spot!P18</f>
        <v>457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1277.7145743671292</v>
      </c>
      <c r="P18" s="36">
        <v>118.46548307152659</v>
      </c>
      <c r="Q18" s="36">
        <v>38.269999999999996</v>
      </c>
      <c r="R18" s="38">
        <v>0</v>
      </c>
      <c r="S18" s="38">
        <v>7.67</v>
      </c>
      <c r="T18" s="37">
        <f>SUMPRODUCT(LTA!J18:AN18,LTA!J$101:AN$101,LTA!J$103:AN$103)</f>
        <v>82</v>
      </c>
      <c r="U18" s="37">
        <f>SUMPRODUCT(LTA!J18:AN18,LTA!J$102:AN$102,LTA!J$103:AN$103)</f>
        <v>121.80000000000001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872.70999999999992</v>
      </c>
      <c r="AB18" s="75">
        <f>-STOA!N18</f>
        <v>0</v>
      </c>
      <c r="AC18">
        <f t="shared" si="0"/>
        <v>27.594568551754342</v>
      </c>
      <c r="AD18">
        <f t="shared" si="1"/>
        <v>3257.4731161809054</v>
      </c>
      <c r="AE18">
        <f>'IDT-1'!B18</f>
        <v>0</v>
      </c>
      <c r="AF18" s="24"/>
      <c r="AG18">
        <f t="shared" si="2"/>
        <v>3257.4731161809054</v>
      </c>
      <c r="AI18" s="34">
        <f>PXIL!H18</f>
        <v>0</v>
      </c>
      <c r="AJ18" s="34">
        <f>PXIL!N18</f>
        <v>0</v>
      </c>
      <c r="AK18" s="34">
        <f>RTM_IEX!H18</f>
        <v>103.37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11.285260000000001</v>
      </c>
      <c r="E19">
        <f>GT_NG!P19</f>
        <v>12.436271828983154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99.956095465020894</v>
      </c>
      <c r="J19">
        <f>Bawana_RLNG!P19</f>
        <v>0</v>
      </c>
      <c r="K19">
        <f>Bawana_Spot!P19</f>
        <v>457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1277.6847258671289</v>
      </c>
      <c r="P19" s="36">
        <v>118.46548307152659</v>
      </c>
      <c r="Q19" s="36">
        <v>38.269999999999996</v>
      </c>
      <c r="R19" s="38">
        <v>0</v>
      </c>
      <c r="S19" s="38">
        <v>7.67</v>
      </c>
      <c r="T19" s="37">
        <f>SUMPRODUCT(LTA!J19:AN19,LTA!J$101:AN$101,LTA!J$103:AN$103)</f>
        <v>82.67</v>
      </c>
      <c r="U19" s="37">
        <f>SUMPRODUCT(LTA!J19:AN19,LTA!J$102:AN$102,LTA!J$103:AN$103)</f>
        <v>129.79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863.39999999999986</v>
      </c>
      <c r="AB19" s="75">
        <f>-STOA!N19</f>
        <v>0</v>
      </c>
      <c r="AC19">
        <f t="shared" si="0"/>
        <v>27.861353824354339</v>
      </c>
      <c r="AD19">
        <f t="shared" si="1"/>
        <v>3288.9664824083052</v>
      </c>
      <c r="AE19">
        <f>'IDT-1'!B19</f>
        <v>0</v>
      </c>
      <c r="AF19" s="24"/>
      <c r="AG19">
        <f t="shared" si="2"/>
        <v>3288.9664824083052</v>
      </c>
      <c r="AI19" s="34">
        <f>PXIL!H19</f>
        <v>0</v>
      </c>
      <c r="AJ19" s="34">
        <f>PXIL!N19</f>
        <v>0</v>
      </c>
      <c r="AK19" s="34">
        <f>RTM_IEX!H19</f>
        <v>135.81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11.285260000000001</v>
      </c>
      <c r="E20">
        <f>GT_NG!P20</f>
        <v>12.436271828983154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99.956095465020894</v>
      </c>
      <c r="J20">
        <f>Bawana_RLNG!P20</f>
        <v>0</v>
      </c>
      <c r="K20">
        <f>Bawana_Spot!P20</f>
        <v>457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1277.6847258671289</v>
      </c>
      <c r="P20" s="36">
        <v>118.46548307152659</v>
      </c>
      <c r="Q20" s="36">
        <v>38.269999999999996</v>
      </c>
      <c r="R20" s="38">
        <v>0</v>
      </c>
      <c r="S20" s="38">
        <v>7.67</v>
      </c>
      <c r="T20" s="37">
        <f>SUMPRODUCT(LTA!J20:AN20,LTA!J$101:AN$101,LTA!J$103:AN$103)</f>
        <v>84</v>
      </c>
      <c r="U20" s="37">
        <f>SUMPRODUCT(LTA!J20:AN20,LTA!J$102:AN$102,LTA!J$103:AN$103)</f>
        <v>131.19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870.31999999999994</v>
      </c>
      <c r="AB20" s="75">
        <f>-STOA!N20</f>
        <v>0</v>
      </c>
      <c r="AC20">
        <f t="shared" si="0"/>
        <v>27.576509824354336</v>
      </c>
      <c r="AD20">
        <f t="shared" si="1"/>
        <v>3255.3413264083051</v>
      </c>
      <c r="AE20">
        <f>'IDT-1'!B20</f>
        <v>0</v>
      </c>
      <c r="AF20" s="24"/>
      <c r="AG20">
        <f t="shared" si="2"/>
        <v>3255.3413264083051</v>
      </c>
      <c r="AI20" s="34">
        <f>PXIL!H20</f>
        <v>0</v>
      </c>
      <c r="AJ20" s="34">
        <f>PXIL!N20</f>
        <v>0</v>
      </c>
      <c r="AK20" s="34">
        <f>RTM_IEX!H20</f>
        <v>92.25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11.285260000000001</v>
      </c>
      <c r="E21">
        <f>GT_NG!P21</f>
        <v>12.436271828983154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99.956095465020894</v>
      </c>
      <c r="J21">
        <f>Bawana_RLNG!P21</f>
        <v>0</v>
      </c>
      <c r="K21">
        <f>Bawana_Spot!P21</f>
        <v>457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1277.6847258671289</v>
      </c>
      <c r="P21" s="36">
        <v>118.46548307152659</v>
      </c>
      <c r="Q21" s="36">
        <v>38.269999999999996</v>
      </c>
      <c r="R21" s="38">
        <v>0</v>
      </c>
      <c r="S21" s="38">
        <v>7.67</v>
      </c>
      <c r="T21" s="37">
        <f>SUMPRODUCT(LTA!J21:AN21,LTA!J$101:AN$101,LTA!J$103:AN$103)</f>
        <v>86.01</v>
      </c>
      <c r="U21" s="37">
        <f>SUMPRODUCT(LTA!J21:AN21,LTA!J$102:AN$102,LTA!J$103:AN$103)</f>
        <v>131.59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871.78999999999985</v>
      </c>
      <c r="AB21" s="75">
        <f>-STOA!N21</f>
        <v>0</v>
      </c>
      <c r="AC21">
        <f t="shared" si="0"/>
        <v>27.16633782435434</v>
      </c>
      <c r="AD21">
        <f t="shared" si="1"/>
        <v>3206.9214984083055</v>
      </c>
      <c r="AE21">
        <f>'IDT-1'!B21</f>
        <v>0</v>
      </c>
      <c r="AF21" s="24"/>
      <c r="AG21">
        <f t="shared" si="2"/>
        <v>3206.9214984083055</v>
      </c>
      <c r="AI21" s="34">
        <f>PXIL!H21</f>
        <v>0</v>
      </c>
      <c r="AJ21" s="34">
        <f>PXIL!N21</f>
        <v>0</v>
      </c>
      <c r="AK21" s="34">
        <f>RTM_IEX!H21</f>
        <v>39.54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11.285260000000001</v>
      </c>
      <c r="E22">
        <f>GT_NG!P22</f>
        <v>12.436271828983154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99.956095465020894</v>
      </c>
      <c r="J22">
        <f>Bawana_RLNG!P22</f>
        <v>0</v>
      </c>
      <c r="K22">
        <f>Bawana_Spot!P22</f>
        <v>457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1277.6847258671289</v>
      </c>
      <c r="P22" s="36">
        <v>118.46548307152659</v>
      </c>
      <c r="Q22" s="36">
        <v>38.269999999999996</v>
      </c>
      <c r="R22" s="38">
        <v>0</v>
      </c>
      <c r="S22" s="38">
        <v>7.67</v>
      </c>
      <c r="T22" s="37">
        <f>SUMPRODUCT(LTA!J22:AN22,LTA!J$101:AN$101,LTA!J$103:AN$103)</f>
        <v>88.33</v>
      </c>
      <c r="U22" s="37">
        <f>SUMPRODUCT(LTA!J22:AN22,LTA!J$102:AN$102,LTA!J$103:AN$103)</f>
        <v>131.5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871.0899999999998</v>
      </c>
      <c r="AB22" s="75">
        <f>-STOA!N22</f>
        <v>0</v>
      </c>
      <c r="AC22">
        <f t="shared" si="0"/>
        <v>26.903417824354335</v>
      </c>
      <c r="AD22">
        <f t="shared" si="1"/>
        <v>3175.884418408305</v>
      </c>
      <c r="AE22">
        <f>'IDT-1'!B22</f>
        <v>0</v>
      </c>
      <c r="AF22" s="24"/>
      <c r="AG22">
        <f t="shared" si="2"/>
        <v>3175.884418408305</v>
      </c>
      <c r="AI22" s="34">
        <f>PXIL!H22</f>
        <v>0</v>
      </c>
      <c r="AJ22" s="34">
        <f>PXIL!N22</f>
        <v>0</v>
      </c>
      <c r="AK22" s="34">
        <f>RTM_IEX!H22</f>
        <v>6.71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11.285260000000001</v>
      </c>
      <c r="E23">
        <f>GT_NG!P23</f>
        <v>12.436271828983154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99.956095465020894</v>
      </c>
      <c r="J23">
        <f>Bawana_RLNG!P23</f>
        <v>0</v>
      </c>
      <c r="K23">
        <f>Bawana_Spot!P23</f>
        <v>350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1275.059309168822</v>
      </c>
      <c r="P23" s="36">
        <v>118.46548307152659</v>
      </c>
      <c r="Q23" s="36">
        <v>38.269999999999996</v>
      </c>
      <c r="R23" s="38">
        <v>0</v>
      </c>
      <c r="S23" s="38">
        <v>7.67</v>
      </c>
      <c r="T23" s="37">
        <f>SUMPRODUCT(LTA!J23:AN23,LTA!J$101:AN$101,LTA!J$103:AN$103)</f>
        <v>90.33</v>
      </c>
      <c r="U23" s="37">
        <f>SUMPRODUCT(LTA!J23:AN23,LTA!J$102:AN$102,LTA!J$103:AN$103)</f>
        <v>132.9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915.77999999999986</v>
      </c>
      <c r="AB23" s="75">
        <f>-STOA!N23</f>
        <v>0</v>
      </c>
      <c r="AC23">
        <f t="shared" si="0"/>
        <v>27.070280324088561</v>
      </c>
      <c r="AD23">
        <f t="shared" si="1"/>
        <v>3195.5821392102644</v>
      </c>
      <c r="AE23">
        <f>'IDT-1'!B23</f>
        <v>0</v>
      </c>
      <c r="AF23" s="24"/>
      <c r="AG23">
        <f t="shared" si="2"/>
        <v>3195.5821392102644</v>
      </c>
      <c r="AI23" s="34">
        <f>PXIL!H23</f>
        <v>0</v>
      </c>
      <c r="AJ23" s="34">
        <f>PXIL!N23</f>
        <v>0</v>
      </c>
      <c r="AK23" s="34">
        <f>RTM_IEX!H23</f>
        <v>88.11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11.285260000000001</v>
      </c>
      <c r="E24">
        <f>GT_NG!P24</f>
        <v>12.436271828983154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99.956095465020894</v>
      </c>
      <c r="J24">
        <f>Bawana_RLNG!P24</f>
        <v>0</v>
      </c>
      <c r="K24">
        <f>Bawana_Spot!P24</f>
        <v>300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1263.669699293881</v>
      </c>
      <c r="P24" s="36">
        <v>118.46548307152659</v>
      </c>
      <c r="Q24" s="36">
        <v>38.269999999999996</v>
      </c>
      <c r="R24" s="38">
        <v>0</v>
      </c>
      <c r="S24" s="38">
        <v>7.67</v>
      </c>
      <c r="T24" s="37">
        <f>SUMPRODUCT(LTA!J24:AN24,LTA!J$101:AN$101,LTA!J$103:AN$103)</f>
        <v>91.67</v>
      </c>
      <c r="U24" s="37">
        <f>SUMPRODUCT(LTA!J24:AN24,LTA!J$102:AN$102,LTA!J$103:AN$103)</f>
        <v>134.80000000000001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915.51999999999975</v>
      </c>
      <c r="AB24" s="75">
        <f>-STOA!N24</f>
        <v>0</v>
      </c>
      <c r="AC24">
        <f t="shared" si="0"/>
        <v>26.663639601139057</v>
      </c>
      <c r="AD24">
        <f t="shared" si="1"/>
        <v>3147.5791700582727</v>
      </c>
      <c r="AE24">
        <f>'IDT-1'!B24</f>
        <v>0</v>
      </c>
      <c r="AF24" s="24"/>
      <c r="AG24">
        <f t="shared" si="2"/>
        <v>3147.5791700582727</v>
      </c>
      <c r="AI24" s="34">
        <f>PXIL!H24</f>
        <v>0</v>
      </c>
      <c r="AJ24" s="34">
        <f>PXIL!N24</f>
        <v>0</v>
      </c>
      <c r="AK24" s="34">
        <f>RTM_IEX!H24</f>
        <v>98.11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11.285260000000001</v>
      </c>
      <c r="E25">
        <f>GT_NG!P25</f>
        <v>12.436271828983154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99.956095465020894</v>
      </c>
      <c r="J25">
        <f>Bawana_RLNG!P25</f>
        <v>0</v>
      </c>
      <c r="K25">
        <f>Bawana_Spot!P25</f>
        <v>300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1158.276657317906</v>
      </c>
      <c r="P25" s="36">
        <v>118.46548307152659</v>
      </c>
      <c r="Q25" s="36">
        <v>38.269999999999996</v>
      </c>
      <c r="R25" s="38">
        <v>0</v>
      </c>
      <c r="S25" s="38">
        <v>7.67</v>
      </c>
      <c r="T25" s="37">
        <f>SUMPRODUCT(LTA!J25:AN25,LTA!J$101:AN$101,LTA!J$103:AN$103)</f>
        <v>92.33</v>
      </c>
      <c r="U25" s="37">
        <f>SUMPRODUCT(LTA!J25:AN25,LTA!J$102:AN$102,LTA!J$103:AN$103)</f>
        <v>137.19999999999999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915.3499999999998</v>
      </c>
      <c r="AB25" s="75">
        <f>-STOA!N25</f>
        <v>0</v>
      </c>
      <c r="AC25">
        <f t="shared" si="0"/>
        <v>25.576318048540866</v>
      </c>
      <c r="AD25">
        <f t="shared" si="1"/>
        <v>3019.2234496348956</v>
      </c>
      <c r="AE25">
        <f>'IDT-1'!B25</f>
        <v>0</v>
      </c>
      <c r="AF25" s="24"/>
      <c r="AG25">
        <f t="shared" si="2"/>
        <v>3019.2234496348956</v>
      </c>
      <c r="AI25" s="34">
        <f>PXIL!H25</f>
        <v>0</v>
      </c>
      <c r="AJ25" s="34">
        <f>PXIL!N25</f>
        <v>0</v>
      </c>
      <c r="AK25" s="34">
        <f>RTM_IEX!H25</f>
        <v>71.17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11.285260000000001</v>
      </c>
      <c r="E26">
        <f>GT_NG!P26</f>
        <v>12.436271828983154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99.956095465020894</v>
      </c>
      <c r="J26">
        <f>Bawana_RLNG!P26</f>
        <v>0</v>
      </c>
      <c r="K26">
        <f>Bawana_Spot!P26</f>
        <v>300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1107.2507163158466</v>
      </c>
      <c r="P26" s="36">
        <v>118.46548307152659</v>
      </c>
      <c r="Q26" s="36">
        <v>38.269999999999996</v>
      </c>
      <c r="R26" s="38">
        <v>0</v>
      </c>
      <c r="S26" s="38">
        <v>7.67</v>
      </c>
      <c r="T26" s="37">
        <f>SUMPRODUCT(LTA!J26:AN26,LTA!J$101:AN$101,LTA!J$103:AN$103)</f>
        <v>96.15</v>
      </c>
      <c r="U26" s="37">
        <f>SUMPRODUCT(LTA!J26:AN26,LTA!J$102:AN$102,LTA!J$103:AN$103)</f>
        <v>139.4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915.19999999999982</v>
      </c>
      <c r="AB26" s="75">
        <f>-STOA!N26</f>
        <v>0</v>
      </c>
      <c r="AC26">
        <f t="shared" si="0"/>
        <v>25.11477214412357</v>
      </c>
      <c r="AD26">
        <f t="shared" si="1"/>
        <v>2964.7390545372541</v>
      </c>
      <c r="AE26">
        <f>'IDT-1'!B26</f>
        <v>0</v>
      </c>
      <c r="AF26" s="24"/>
      <c r="AG26">
        <f t="shared" si="2"/>
        <v>2964.7390545372541</v>
      </c>
      <c r="AI26" s="34">
        <f>PXIL!H26</f>
        <v>0</v>
      </c>
      <c r="AJ26" s="34">
        <f>PXIL!N26</f>
        <v>0</v>
      </c>
      <c r="AK26" s="34">
        <f>RTM_IEX!H26</f>
        <v>61.38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11.285260000000001</v>
      </c>
      <c r="E27">
        <f>GT_NG!P27</f>
        <v>12.436271828983154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99.956095465020894</v>
      </c>
      <c r="J27">
        <f>Bawana_RLNG!P27</f>
        <v>0</v>
      </c>
      <c r="K27">
        <f>Bawana_Spot!P27</f>
        <v>300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1070.5430440812604</v>
      </c>
      <c r="P27" s="36">
        <v>118.46548307152659</v>
      </c>
      <c r="Q27" s="36">
        <v>38.269999999999996</v>
      </c>
      <c r="R27" s="38">
        <v>7.2200000000000006</v>
      </c>
      <c r="S27" s="38">
        <v>7.67</v>
      </c>
      <c r="T27" s="37">
        <f>SUMPRODUCT(LTA!J27:AN27,LTA!J$101:AN$101,LTA!J$103:AN$103)</f>
        <v>94.62</v>
      </c>
      <c r="U27" s="37">
        <f>SUMPRODUCT(LTA!J27:AN27,LTA!J$102:AN$102,LTA!J$103:AN$103)</f>
        <v>120.1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1002.9199999999998</v>
      </c>
      <c r="AB27" s="75">
        <f>-STOA!N27</f>
        <v>0</v>
      </c>
      <c r="AC27">
        <f t="shared" si="0"/>
        <v>25.345388741322385</v>
      </c>
      <c r="AD27">
        <f t="shared" si="1"/>
        <v>2889.5307657054682</v>
      </c>
      <c r="AE27">
        <f>'IDT-1'!B27</f>
        <v>0</v>
      </c>
      <c r="AF27" s="24"/>
      <c r="AG27">
        <f t="shared" si="2"/>
        <v>2889.5307657054682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-51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11.285260000000001</v>
      </c>
      <c r="E28">
        <f>GT_NG!P28</f>
        <v>12.436271828983154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99.956095465020894</v>
      </c>
      <c r="J28">
        <f>Bawana_RLNG!P28</f>
        <v>0</v>
      </c>
      <c r="K28">
        <f>Bawana_Spot!P28</f>
        <v>300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1070.5371289981113</v>
      </c>
      <c r="P28" s="36">
        <v>118.46548307152659</v>
      </c>
      <c r="Q28" s="36">
        <v>38.269999999999996</v>
      </c>
      <c r="R28" s="38">
        <v>13.93</v>
      </c>
      <c r="S28" s="38">
        <v>7.67</v>
      </c>
      <c r="T28" s="37">
        <f>SUMPRODUCT(LTA!J28:AN28,LTA!J$101:AN$101,LTA!J$103:AN$103)</f>
        <v>105.48</v>
      </c>
      <c r="U28" s="37">
        <f>SUMPRODUCT(LTA!J28:AN28,LTA!J$102:AN$102,LTA!J$103:AN$103)</f>
        <v>120.30000000000001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1002.9199999999998</v>
      </c>
      <c r="AB28" s="75">
        <f>-STOA!N28</f>
        <v>0</v>
      </c>
      <c r="AC28">
        <f t="shared" si="0"/>
        <v>26.231597776689281</v>
      </c>
      <c r="AD28">
        <f t="shared" si="1"/>
        <v>2819.4086415869524</v>
      </c>
      <c r="AE28">
        <f>'IDT-1'!B28</f>
        <v>0</v>
      </c>
      <c r="AF28" s="24"/>
      <c r="AG28">
        <f t="shared" si="2"/>
        <v>2819.4086415869524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-138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11.285260000000001</v>
      </c>
      <c r="E29">
        <f>GT_NG!P29</f>
        <v>12.436271828983154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99.956095465020894</v>
      </c>
      <c r="J29">
        <f>Bawana_RLNG!P29</f>
        <v>0</v>
      </c>
      <c r="K29">
        <f>Bawana_Spot!P29</f>
        <v>300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1070.53769902309</v>
      </c>
      <c r="P29" s="36">
        <v>118.46548307152659</v>
      </c>
      <c r="Q29" s="36">
        <v>38.269999999999996</v>
      </c>
      <c r="R29" s="38">
        <v>21.21487362132353</v>
      </c>
      <c r="S29" s="38">
        <v>7.67</v>
      </c>
      <c r="T29" s="37">
        <f>SUMPRODUCT(LTA!J29:AN29,LTA!J$101:AN$101,LTA!J$103:AN$103)</f>
        <v>118.39</v>
      </c>
      <c r="U29" s="37">
        <f>SUMPRODUCT(LTA!J29:AN29,LTA!J$102:AN$102,LTA!J$103:AN$103)</f>
        <v>120.80000000000001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-33</v>
      </c>
      <c r="AA29" s="75">
        <f>STOA!H29</f>
        <v>1002.9199999999998</v>
      </c>
      <c r="AB29" s="75">
        <f>-STOA!N29</f>
        <v>0</v>
      </c>
      <c r="AC29">
        <f t="shared" si="0"/>
        <v>26.752756970038671</v>
      </c>
      <c r="AD29">
        <f t="shared" si="1"/>
        <v>2798.582926039905</v>
      </c>
      <c r="AE29">
        <f>'IDT-1'!B29</f>
        <v>0</v>
      </c>
      <c r="AF29" s="24"/>
      <c r="AG29">
        <f t="shared" si="2"/>
        <v>2798.582926039905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11.285260000000001</v>
      </c>
      <c r="E30">
        <f>GT_NG!P30</f>
        <v>12.436271828983154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99.956095465020894</v>
      </c>
      <c r="J30">
        <f>Bawana_RLNG!P30</f>
        <v>0</v>
      </c>
      <c r="K30">
        <f>Bawana_Spot!P30</f>
        <v>300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1070.5370151764137</v>
      </c>
      <c r="P30" s="36">
        <v>118.46548307152659</v>
      </c>
      <c r="Q30" s="36">
        <v>38.269999999999996</v>
      </c>
      <c r="R30" s="38">
        <v>30.19</v>
      </c>
      <c r="S30" s="38">
        <v>7.67</v>
      </c>
      <c r="T30" s="37">
        <f>SUMPRODUCT(LTA!J30:AN30,LTA!J$101:AN$101,LTA!J$103:AN$103)</f>
        <v>136.86000000000001</v>
      </c>
      <c r="U30" s="37">
        <f>SUMPRODUCT(LTA!J30:AN30,LTA!J$102:AN$102,LTA!J$103:AN$103)</f>
        <v>122.30000000000001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-97</v>
      </c>
      <c r="AA30" s="75">
        <f>STOA!H30</f>
        <v>1002.9199999999998</v>
      </c>
      <c r="AB30" s="75">
        <f>-STOA!N30</f>
        <v>0</v>
      </c>
      <c r="AC30">
        <f t="shared" si="0"/>
        <v>27.648169432123936</v>
      </c>
      <c r="AD30">
        <f t="shared" si="1"/>
        <v>2749.6319561098207</v>
      </c>
      <c r="AE30">
        <f>'IDT-1'!B30</f>
        <v>0</v>
      </c>
      <c r="AF30" s="24"/>
      <c r="AG30">
        <f t="shared" si="2"/>
        <v>2749.6319561098207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-159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11.285260000000001</v>
      </c>
      <c r="E31">
        <f>GT_NG!P31</f>
        <v>12.436271828983154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112.55560329674623</v>
      </c>
      <c r="J31">
        <f>Bawana_RLNG!P31</f>
        <v>0</v>
      </c>
      <c r="K31">
        <f>Bawana_Spot!P31</f>
        <v>360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1078.7949169801459</v>
      </c>
      <c r="P31" s="36">
        <v>118.46425739214735</v>
      </c>
      <c r="Q31" s="36">
        <v>38.269999999999996</v>
      </c>
      <c r="R31" s="38">
        <v>40.089999999999996</v>
      </c>
      <c r="S31" s="38">
        <v>7.67</v>
      </c>
      <c r="T31" s="37">
        <f>SUMPRODUCT(LTA!J31:AN31,LTA!J$101:AN$101,LTA!J$103:AN$103)</f>
        <v>149.57</v>
      </c>
      <c r="U31" s="37">
        <f>SUMPRODUCT(LTA!J31:AN31,LTA!J$102:AN$102,LTA!J$103:AN$103)</f>
        <v>124.30000000000001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771.2299999999999</v>
      </c>
      <c r="AB31" s="75">
        <f>-STOA!N31</f>
        <v>0</v>
      </c>
      <c r="AC31">
        <f t="shared" si="0"/>
        <v>26.367639276507873</v>
      </c>
      <c r="AD31">
        <f t="shared" si="1"/>
        <v>2650.6886702215147</v>
      </c>
      <c r="AE31">
        <f>'IDT-1'!B31</f>
        <v>0</v>
      </c>
      <c r="AF31" s="24"/>
      <c r="AG31">
        <f t="shared" si="2"/>
        <v>2650.6886702215147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11.285260000000001</v>
      </c>
      <c r="E32">
        <f>GT_NG!P32</f>
        <v>12.436271828983154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112.55560329674623</v>
      </c>
      <c r="J32">
        <f>Bawana_RLNG!P32</f>
        <v>0</v>
      </c>
      <c r="K32">
        <f>Bawana_Spot!P32</f>
        <v>360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1020.9250824677501</v>
      </c>
      <c r="P32" s="36">
        <v>118.46425739214735</v>
      </c>
      <c r="Q32" s="36">
        <v>20.46</v>
      </c>
      <c r="R32" s="38">
        <v>43.5</v>
      </c>
      <c r="S32" s="38">
        <v>7.67</v>
      </c>
      <c r="T32" s="37">
        <f>SUMPRODUCT(LTA!J32:AN32,LTA!J$101:AN$101,LTA!J$103:AN$103)</f>
        <v>181.97</v>
      </c>
      <c r="U32" s="37">
        <f>SUMPRODUCT(LTA!J32:AN32,LTA!J$102:AN$102,LTA!J$103:AN$103)</f>
        <v>126.30000000000001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771.2299999999999</v>
      </c>
      <c r="AB32" s="75">
        <f>-STOA!N32</f>
        <v>0</v>
      </c>
      <c r="AC32">
        <f t="shared" si="0"/>
        <v>26.032590351153974</v>
      </c>
      <c r="AD32">
        <f t="shared" si="1"/>
        <v>2615.1538846344733</v>
      </c>
      <c r="AE32">
        <f>'IDT-1'!B32</f>
        <v>0</v>
      </c>
      <c r="AF32" s="24"/>
      <c r="AG32">
        <f t="shared" si="2"/>
        <v>2615.1538846344733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-228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11.285260000000001</v>
      </c>
      <c r="E33">
        <f>GT_NG!P33</f>
        <v>12.436271828983154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112.55560329674623</v>
      </c>
      <c r="J33">
        <f>Bawana_RLNG!P33</f>
        <v>0</v>
      </c>
      <c r="K33">
        <f>Bawana_Spot!P33</f>
        <v>360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979.2600922830934</v>
      </c>
      <c r="P33" s="36">
        <v>65.65000000000002</v>
      </c>
      <c r="Q33" s="36">
        <v>25.33</v>
      </c>
      <c r="R33" s="38">
        <v>47.5</v>
      </c>
      <c r="S33" s="38">
        <v>3.85</v>
      </c>
      <c r="T33" s="37">
        <f>SUMPRODUCT(LTA!J33:AN33,LTA!J$101:AN$101,LTA!J$103:AN$103)</f>
        <v>214.3</v>
      </c>
      <c r="U33" s="37">
        <f>SUMPRODUCT(LTA!J33:AN33,LTA!J$102:AN$102,LTA!J$103:AN$103)</f>
        <v>128.30000000000001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-58</v>
      </c>
      <c r="AA33" s="75">
        <f>STOA!H33</f>
        <v>771.2299999999999</v>
      </c>
      <c r="AB33" s="75">
        <f>-STOA!N33</f>
        <v>0</v>
      </c>
      <c r="AC33">
        <f t="shared" si="0"/>
        <v>25.044544892565693</v>
      </c>
      <c r="AD33">
        <f t="shared" si="1"/>
        <v>2623.0426825162567</v>
      </c>
      <c r="AE33">
        <f>'IDT-1'!B33</f>
        <v>0</v>
      </c>
      <c r="AF33" s="24"/>
      <c r="AG33">
        <f t="shared" si="2"/>
        <v>2623.0426825162567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11.285260000000001</v>
      </c>
      <c r="E34">
        <f>GT_NG!P34</f>
        <v>12.436271828983154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112.55560329674623</v>
      </c>
      <c r="J34">
        <f>Bawana_RLNG!P34</f>
        <v>0</v>
      </c>
      <c r="K34">
        <f>Bawana_Spot!P34</f>
        <v>360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979.08649214558613</v>
      </c>
      <c r="P34" s="36">
        <v>55</v>
      </c>
      <c r="Q34" s="36">
        <v>25.33</v>
      </c>
      <c r="R34" s="38">
        <v>47.5</v>
      </c>
      <c r="S34" s="38">
        <v>3.85</v>
      </c>
      <c r="T34" s="37">
        <f>SUMPRODUCT(LTA!J34:AN34,LTA!J$101:AN$101,LTA!J$103:AN$103)</f>
        <v>251.84</v>
      </c>
      <c r="U34" s="37">
        <f>SUMPRODUCT(LTA!J34:AN34,LTA!J$102:AN$102,LTA!J$103:AN$103)</f>
        <v>130.80000000000001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-105</v>
      </c>
      <c r="AA34" s="75">
        <f>STOA!H34</f>
        <v>771.2299999999999</v>
      </c>
      <c r="AB34" s="75">
        <f>-STOA!N34</f>
        <v>0</v>
      </c>
      <c r="AC34">
        <f t="shared" si="0"/>
        <v>25.569510856331974</v>
      </c>
      <c r="AD34">
        <f t="shared" si="1"/>
        <v>2618.7341164149834</v>
      </c>
      <c r="AE34">
        <f>'IDT-1'!B34</f>
        <v>0</v>
      </c>
      <c r="AF34" s="24"/>
      <c r="AG34">
        <f t="shared" si="2"/>
        <v>2618.7341164149834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11.285260000000001</v>
      </c>
      <c r="E35">
        <f>GT_NG!P35</f>
        <v>12.436271828983154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112.55560329674623</v>
      </c>
      <c r="J35">
        <f>Bawana_RLNG!P35</f>
        <v>0</v>
      </c>
      <c r="K35">
        <f>Bawana_Spot!P35</f>
        <v>360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984.77573692632734</v>
      </c>
      <c r="P35" s="36">
        <v>53.13</v>
      </c>
      <c r="Q35" s="36">
        <v>25.33</v>
      </c>
      <c r="R35" s="38">
        <v>47.5</v>
      </c>
      <c r="S35" s="38">
        <v>3.85</v>
      </c>
      <c r="T35" s="37">
        <f>SUMPRODUCT(LTA!J35:AN35,LTA!J$101:AN$101,LTA!J$103:AN$103)</f>
        <v>291.76</v>
      </c>
      <c r="U35" s="37">
        <f>SUMPRODUCT(LTA!J35:AN35,LTA!J$102:AN$102,LTA!J$103:AN$103)</f>
        <v>120.80000000000001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-339</v>
      </c>
      <c r="AA35" s="75">
        <f>STOA!H35</f>
        <v>966.05</v>
      </c>
      <c r="AB35" s="75">
        <f>-STOA!N35</f>
        <v>0</v>
      </c>
      <c r="AC35">
        <f t="shared" si="0"/>
        <v>29.310707423341348</v>
      </c>
      <c r="AD35">
        <f t="shared" si="1"/>
        <v>2628.5521646287152</v>
      </c>
      <c r="AE35">
        <f>'IDT-1'!B35</f>
        <v>0</v>
      </c>
      <c r="AF35" s="24"/>
      <c r="AG35">
        <f t="shared" si="2"/>
        <v>2628.5521646287152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-75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11.285260000000001</v>
      </c>
      <c r="E36">
        <f>GT_NG!P36</f>
        <v>12.436271828983154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112.55560329674623</v>
      </c>
      <c r="J36">
        <f>Bawana_RLNG!P36</f>
        <v>0</v>
      </c>
      <c r="K36">
        <f>Bawana_Spot!P36</f>
        <v>360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984.7953763469925</v>
      </c>
      <c r="P36" s="36">
        <v>53.13000000000001</v>
      </c>
      <c r="Q36" s="36">
        <v>25.33</v>
      </c>
      <c r="R36" s="38">
        <v>47.5</v>
      </c>
      <c r="S36" s="38">
        <v>3.85</v>
      </c>
      <c r="T36" s="37">
        <f>SUMPRODUCT(LTA!J36:AN36,LTA!J$101:AN$101,LTA!J$103:AN$103)</f>
        <v>331.69</v>
      </c>
      <c r="U36" s="37">
        <f>SUMPRODUCT(LTA!J36:AN36,LTA!J$102:AN$102,LTA!J$103:AN$103)</f>
        <v>120.80000000000001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-381</v>
      </c>
      <c r="AA36" s="75">
        <f>STOA!H36</f>
        <v>966.05</v>
      </c>
      <c r="AB36" s="75">
        <f>-STOA!N36</f>
        <v>0</v>
      </c>
      <c r="AC36">
        <f t="shared" si="0"/>
        <v>30.010544176645165</v>
      </c>
      <c r="AD36">
        <f t="shared" si="1"/>
        <v>2624.8019672960768</v>
      </c>
      <c r="AE36">
        <f>'IDT-1'!B36</f>
        <v>0</v>
      </c>
      <c r="AF36" s="24"/>
      <c r="AG36">
        <f t="shared" si="2"/>
        <v>2624.8019672960768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-76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11.285260000000001</v>
      </c>
      <c r="E37">
        <f>GT_NG!P37</f>
        <v>12.436271828983154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134.60515895849818</v>
      </c>
      <c r="J37">
        <f>Bawana_RLNG!P37</f>
        <v>0</v>
      </c>
      <c r="K37">
        <f>Bawana_Spot!P37</f>
        <v>360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986.69752666687646</v>
      </c>
      <c r="P37" s="36">
        <v>53.13000000000001</v>
      </c>
      <c r="Q37" s="36">
        <v>25.33</v>
      </c>
      <c r="R37" s="38">
        <v>47.5</v>
      </c>
      <c r="S37" s="38">
        <v>3.85</v>
      </c>
      <c r="T37" s="37">
        <f>SUMPRODUCT(LTA!J37:AN37,LTA!J$101:AN$101,LTA!J$103:AN$103)</f>
        <v>369.4</v>
      </c>
      <c r="U37" s="37">
        <f>SUMPRODUCT(LTA!J37:AN37,LTA!J$102:AN$102,LTA!J$103:AN$103)</f>
        <v>120.80000000000001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-416</v>
      </c>
      <c r="AA37" s="75">
        <f>STOA!H37</f>
        <v>966.05</v>
      </c>
      <c r="AB37" s="75">
        <f>-STOA!N37</f>
        <v>0</v>
      </c>
      <c r="AC37">
        <f t="shared" si="0"/>
        <v>30.841935342711807</v>
      </c>
      <c r="AD37">
        <f t="shared" si="1"/>
        <v>2648.6322821116464</v>
      </c>
      <c r="AE37">
        <f>'IDT-1'!B37</f>
        <v>0</v>
      </c>
      <c r="AF37" s="24"/>
      <c r="AG37">
        <f t="shared" si="2"/>
        <v>2648.6322821116464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-78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11.285260000000001</v>
      </c>
      <c r="E38">
        <f>GT_NG!P38</f>
        <v>12.436271828983154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360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986.69752666687646</v>
      </c>
      <c r="P38" s="36">
        <v>53.13000000000001</v>
      </c>
      <c r="Q38" s="36">
        <v>25.33</v>
      </c>
      <c r="R38" s="38">
        <v>47.5</v>
      </c>
      <c r="S38" s="38">
        <v>3.85</v>
      </c>
      <c r="T38" s="37">
        <f>SUMPRODUCT(LTA!J38:AN38,LTA!J$101:AN$101,LTA!J$103:AN$103)</f>
        <v>409.55</v>
      </c>
      <c r="U38" s="37">
        <f>SUMPRODUCT(LTA!J38:AN38,LTA!J$102:AN$102,LTA!J$103:AN$103)</f>
        <v>124.80000000000001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-427</v>
      </c>
      <c r="AA38" s="75">
        <f>STOA!H38</f>
        <v>966.05</v>
      </c>
      <c r="AB38" s="75">
        <f>-STOA!N38</f>
        <v>0</v>
      </c>
      <c r="AC38">
        <f t="shared" si="0"/>
        <v>31.424614950582647</v>
      </c>
      <c r="AD38">
        <f t="shared" si="1"/>
        <v>2667.2044435452772</v>
      </c>
      <c r="AE38">
        <f>'IDT-1'!B38</f>
        <v>0</v>
      </c>
      <c r="AF38" s="24"/>
      <c r="AG38">
        <f t="shared" si="2"/>
        <v>2667.2044435452772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-92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10.596879999999999</v>
      </c>
      <c r="E39">
        <f>GT_NG!P39</f>
        <v>12.320107238605896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360.32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989.98824513124646</v>
      </c>
      <c r="P39" s="36">
        <v>53.13000000000001</v>
      </c>
      <c r="Q39" s="36">
        <v>25.33</v>
      </c>
      <c r="R39" s="38">
        <v>47.5</v>
      </c>
      <c r="S39" s="38">
        <v>3.85</v>
      </c>
      <c r="T39" s="37">
        <f>SUMPRODUCT(LTA!J39:AN39,LTA!J$101:AN$101,LTA!J$103:AN$103)</f>
        <v>448.79</v>
      </c>
      <c r="U39" s="37">
        <f>SUMPRODUCT(LTA!J39:AN39,LTA!J$102:AN$102,LTA!J$103:AN$103)</f>
        <v>128.30000000000001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-439</v>
      </c>
      <c r="AA39" s="75">
        <f>STOA!H39</f>
        <v>968.94999999999993</v>
      </c>
      <c r="AB39" s="75">
        <f>-STOA!N39</f>
        <v>0</v>
      </c>
      <c r="AC39">
        <f t="shared" si="0"/>
        <v>31.746851233875294</v>
      </c>
      <c r="AD39">
        <f t="shared" si="1"/>
        <v>2725.3283811359775</v>
      </c>
      <c r="AE39">
        <f>'IDT-1'!B39</f>
        <v>0</v>
      </c>
      <c r="AF39" s="24"/>
      <c r="AG39">
        <f t="shared" si="2"/>
        <v>2725.3283811359775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10.596879999999999</v>
      </c>
      <c r="E40">
        <f>GT_NG!P40</f>
        <v>12.320107238605896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360.32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988.0860948113625</v>
      </c>
      <c r="P40" s="36">
        <v>53.13000000000001</v>
      </c>
      <c r="Q40" s="36">
        <v>25.33</v>
      </c>
      <c r="R40" s="38">
        <v>47.5</v>
      </c>
      <c r="S40" s="38">
        <v>3.85</v>
      </c>
      <c r="T40" s="37">
        <f>SUMPRODUCT(LTA!J40:AN40,LTA!J$101:AN$101,LTA!J$103:AN$103)</f>
        <v>483.28000000000003</v>
      </c>
      <c r="U40" s="37">
        <f>SUMPRODUCT(LTA!J40:AN40,LTA!J$102:AN$102,LTA!J$103:AN$103)</f>
        <v>131.30000000000001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-415</v>
      </c>
      <c r="AA40" s="75">
        <f>STOA!H40</f>
        <v>968.94999999999993</v>
      </c>
      <c r="AB40" s="75">
        <f>-STOA!N40</f>
        <v>0</v>
      </c>
      <c r="AC40">
        <f t="shared" si="0"/>
        <v>31.842481385790929</v>
      </c>
      <c r="AD40">
        <f t="shared" si="1"/>
        <v>2784.8206006641776</v>
      </c>
      <c r="AE40">
        <f>'IDT-1'!B40</f>
        <v>0</v>
      </c>
      <c r="AF40" s="24"/>
      <c r="AG40">
        <f t="shared" si="2"/>
        <v>2784.8206006641776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10.596879999999999</v>
      </c>
      <c r="E41">
        <f>GT_NG!P41</f>
        <v>12.320107238605896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360.32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988.0860948113625</v>
      </c>
      <c r="P41" s="36">
        <v>53.13000000000001</v>
      </c>
      <c r="Q41" s="36">
        <v>25.33</v>
      </c>
      <c r="R41" s="38">
        <v>47.5</v>
      </c>
      <c r="S41" s="38">
        <v>3.85</v>
      </c>
      <c r="T41" s="37">
        <f>SUMPRODUCT(LTA!J41:AN41,LTA!J$101:AN$101,LTA!J$103:AN$103)</f>
        <v>516.74</v>
      </c>
      <c r="U41" s="37">
        <f>SUMPRODUCT(LTA!J41:AN41,LTA!J$102:AN$102,LTA!J$103:AN$103)</f>
        <v>135.80000000000001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-373</v>
      </c>
      <c r="AA41" s="75">
        <f>STOA!H41</f>
        <v>968.94999999999993</v>
      </c>
      <c r="AB41" s="75">
        <f>-STOA!N41</f>
        <v>0</v>
      </c>
      <c r="AC41">
        <f t="shared" si="0"/>
        <v>31.898739496319369</v>
      </c>
      <c r="AD41">
        <f t="shared" si="1"/>
        <v>2853.7243425536494</v>
      </c>
      <c r="AE41">
        <f>'IDT-1'!B41</f>
        <v>0</v>
      </c>
      <c r="AF41" s="24"/>
      <c r="AG41">
        <f t="shared" si="2"/>
        <v>2853.7243425536494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10.596879999999999</v>
      </c>
      <c r="E42">
        <f>GT_NG!P42</f>
        <v>12.320107238605896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360.32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984.80720101136251</v>
      </c>
      <c r="P42" s="36">
        <v>53.13000000000001</v>
      </c>
      <c r="Q42" s="36">
        <v>25.33</v>
      </c>
      <c r="R42" s="38">
        <v>47.5</v>
      </c>
      <c r="S42" s="38">
        <v>3.85</v>
      </c>
      <c r="T42" s="37">
        <f>SUMPRODUCT(LTA!J42:AN42,LTA!J$101:AN$101,LTA!J$103:AN$103)</f>
        <v>552.02</v>
      </c>
      <c r="U42" s="37">
        <f>SUMPRODUCT(LTA!J42:AN42,LTA!J$102:AN$102,LTA!J$103:AN$103)</f>
        <v>141.30000000000001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-332</v>
      </c>
      <c r="AA42" s="75">
        <f>STOA!H42</f>
        <v>968.94999999999993</v>
      </c>
      <c r="AB42" s="75">
        <f>-STOA!N42</f>
        <v>0</v>
      </c>
      <c r="AC42">
        <f t="shared" si="0"/>
        <v>32.027383318451811</v>
      </c>
      <c r="AD42">
        <f t="shared" si="1"/>
        <v>2913.0968049315165</v>
      </c>
      <c r="AE42">
        <f>'IDT-1'!B42</f>
        <v>0</v>
      </c>
      <c r="AF42" s="24"/>
      <c r="AG42">
        <f t="shared" si="2"/>
        <v>2913.0968049315165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10.596879999999999</v>
      </c>
      <c r="E43">
        <f>GT_NG!P43</f>
        <v>12.320107238605896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360.32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988.1019130476825</v>
      </c>
      <c r="P43" s="36">
        <v>53.71</v>
      </c>
      <c r="Q43" s="36">
        <v>25.33</v>
      </c>
      <c r="R43" s="38">
        <v>47.5</v>
      </c>
      <c r="S43" s="38">
        <v>3.85</v>
      </c>
      <c r="T43" s="37">
        <f>SUMPRODUCT(LTA!J43:AN43,LTA!J$101:AN$101,LTA!J$103:AN$103)</f>
        <v>594.58999999999992</v>
      </c>
      <c r="U43" s="37">
        <f>SUMPRODUCT(LTA!J43:AN43,LTA!J$102:AN$102,LTA!J$103:AN$103)</f>
        <v>143.30000000000001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-304</v>
      </c>
      <c r="AA43" s="75">
        <f>STOA!H43</f>
        <v>970.88</v>
      </c>
      <c r="AB43" s="75">
        <f>-STOA!N43</f>
        <v>0</v>
      </c>
      <c r="AC43">
        <f t="shared" si="0"/>
        <v>32.010030697862668</v>
      </c>
      <c r="AD43">
        <f t="shared" si="1"/>
        <v>3015.488869588426</v>
      </c>
      <c r="AE43">
        <f>'IDT-1'!B43</f>
        <v>0</v>
      </c>
      <c r="AF43" s="24"/>
      <c r="AG43">
        <f t="shared" si="2"/>
        <v>3015.488869588426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10.596879999999999</v>
      </c>
      <c r="E44">
        <f>GT_NG!P44</f>
        <v>12.320107238605896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360.32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988.1019130476825</v>
      </c>
      <c r="P44" s="36">
        <v>53.71</v>
      </c>
      <c r="Q44" s="36">
        <v>25.33</v>
      </c>
      <c r="R44" s="38">
        <v>47.5</v>
      </c>
      <c r="S44" s="38">
        <v>3.85</v>
      </c>
      <c r="T44" s="37">
        <f>SUMPRODUCT(LTA!J44:AN44,LTA!J$101:AN$101,LTA!J$103:AN$103)</f>
        <v>617.41</v>
      </c>
      <c r="U44" s="37">
        <f>SUMPRODUCT(LTA!J44:AN44,LTA!J$102:AN$102,LTA!J$103:AN$103)</f>
        <v>144.30000000000001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-282</v>
      </c>
      <c r="AA44" s="75">
        <f>STOA!H44</f>
        <v>970.88</v>
      </c>
      <c r="AB44" s="75">
        <f>-STOA!N44</f>
        <v>0</v>
      </c>
      <c r="AC44">
        <f t="shared" si="0"/>
        <v>32.040695543364883</v>
      </c>
      <c r="AD44">
        <f t="shared" si="1"/>
        <v>3059.2782047429237</v>
      </c>
      <c r="AE44">
        <f>'IDT-1'!B44</f>
        <v>0</v>
      </c>
      <c r="AF44" s="24"/>
      <c r="AG44">
        <f t="shared" si="2"/>
        <v>3059.2782047429237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-78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10.596879999999999</v>
      </c>
      <c r="E45">
        <f>GT_NG!P45</f>
        <v>11.688674033149169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360.32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990.28092705263953</v>
      </c>
      <c r="P45" s="36">
        <v>53.71</v>
      </c>
      <c r="Q45" s="36">
        <v>25.33</v>
      </c>
      <c r="R45" s="38">
        <v>47.5</v>
      </c>
      <c r="S45" s="38">
        <v>3.85</v>
      </c>
      <c r="T45" s="37">
        <f>SUMPRODUCT(LTA!J45:AN45,LTA!J$101:AN$101,LTA!J$103:AN$103)</f>
        <v>634.66999999999996</v>
      </c>
      <c r="U45" s="37">
        <f>SUMPRODUCT(LTA!J45:AN45,LTA!J$102:AN$102,LTA!J$103:AN$103)</f>
        <v>147.30000000000001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-251</v>
      </c>
      <c r="AA45" s="75">
        <f>STOA!H45</f>
        <v>970.88</v>
      </c>
      <c r="AB45" s="75">
        <f>-STOA!N45</f>
        <v>0</v>
      </c>
      <c r="AC45">
        <f t="shared" si="0"/>
        <v>32.122225329382019</v>
      </c>
      <c r="AD45">
        <f t="shared" si="1"/>
        <v>3093.0042557564066</v>
      </c>
      <c r="AE45">
        <f>'IDT-1'!B45</f>
        <v>0</v>
      </c>
      <c r="AF45" s="24"/>
      <c r="AG45">
        <f t="shared" si="2"/>
        <v>3093.0042557564066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-97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10.596879999999999</v>
      </c>
      <c r="E46">
        <f>GT_NG!P46</f>
        <v>11.688674033149169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360.32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988.9222482527224</v>
      </c>
      <c r="P46" s="36">
        <v>53.71</v>
      </c>
      <c r="Q46" s="36">
        <v>25.33</v>
      </c>
      <c r="R46" s="38">
        <v>47.5</v>
      </c>
      <c r="S46" s="38">
        <v>3.85</v>
      </c>
      <c r="T46" s="37">
        <f>SUMPRODUCT(LTA!J46:AN46,LTA!J$101:AN$101,LTA!J$103:AN$103)</f>
        <v>643.02</v>
      </c>
      <c r="U46" s="37">
        <f>SUMPRODUCT(LTA!J46:AN46,LTA!J$102:AN$102,LTA!J$103:AN$103)</f>
        <v>148.69999999999999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-239</v>
      </c>
      <c r="AA46" s="75">
        <f>STOA!H46</f>
        <v>970.88</v>
      </c>
      <c r="AB46" s="75">
        <f>-STOA!N46</f>
        <v>0</v>
      </c>
      <c r="AC46">
        <f t="shared" si="0"/>
        <v>31.963991168890708</v>
      </c>
      <c r="AD46">
        <f t="shared" si="1"/>
        <v>3128.5538111169808</v>
      </c>
      <c r="AE46">
        <f>'IDT-1'!B46</f>
        <v>0</v>
      </c>
      <c r="AF46" s="24"/>
      <c r="AG46">
        <f t="shared" si="2"/>
        <v>3128.5538111169808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-82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10.596879999999999</v>
      </c>
      <c r="E47">
        <f>GT_NG!P47</f>
        <v>11.688674033149169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360.32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968.86819567192231</v>
      </c>
      <c r="P47" s="36">
        <v>53.71</v>
      </c>
      <c r="Q47" s="36">
        <v>25.33</v>
      </c>
      <c r="R47" s="38">
        <v>47.5</v>
      </c>
      <c r="S47" s="38">
        <v>3.85</v>
      </c>
      <c r="T47" s="37">
        <f>SUMPRODUCT(LTA!J47:AN47,LTA!J$101:AN$101,LTA!J$103:AN$103)</f>
        <v>649.87</v>
      </c>
      <c r="U47" s="37">
        <f>SUMPRODUCT(LTA!J47:AN47,LTA!J$102:AN$102,LTA!J$103:AN$103)</f>
        <v>154.69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-201</v>
      </c>
      <c r="AA47" s="75">
        <f>STOA!H47</f>
        <v>970.88</v>
      </c>
      <c r="AB47" s="75">
        <f>-STOA!N47</f>
        <v>0</v>
      </c>
      <c r="AC47">
        <f t="shared" si="0"/>
        <v>31.683143026364874</v>
      </c>
      <c r="AD47">
        <f t="shared" si="1"/>
        <v>3147.6206066787063</v>
      </c>
      <c r="AE47">
        <f>'IDT-1'!B47</f>
        <v>0</v>
      </c>
      <c r="AF47" s="24"/>
      <c r="AG47">
        <f t="shared" si="2"/>
        <v>3147.6206066787063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-94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10.596879999999999</v>
      </c>
      <c r="E48">
        <f>GT_NG!P48</f>
        <v>11.688674033149169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360.32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968.86819567192231</v>
      </c>
      <c r="P48" s="36">
        <v>53.71</v>
      </c>
      <c r="Q48" s="36">
        <v>25.33</v>
      </c>
      <c r="R48" s="38">
        <v>47.5</v>
      </c>
      <c r="S48" s="38">
        <v>3.85</v>
      </c>
      <c r="T48" s="37">
        <f>SUMPRODUCT(LTA!J48:AN48,LTA!J$101:AN$101,LTA!J$103:AN$103)</f>
        <v>649.94999999999993</v>
      </c>
      <c r="U48" s="37">
        <f>SUMPRODUCT(LTA!J48:AN48,LTA!J$102:AN$102,LTA!J$103:AN$103)</f>
        <v>155.88999999999999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-159</v>
      </c>
      <c r="AA48" s="75">
        <f>STOA!H48</f>
        <v>970.88</v>
      </c>
      <c r="AB48" s="75">
        <f>-STOA!N48</f>
        <v>0</v>
      </c>
      <c r="AC48">
        <f t="shared" si="0"/>
        <v>31.431289136893312</v>
      </c>
      <c r="AD48">
        <f t="shared" si="1"/>
        <v>3180.152460568178</v>
      </c>
      <c r="AE48">
        <f>'IDT-1'!B48</f>
        <v>0</v>
      </c>
      <c r="AF48" s="24"/>
      <c r="AG48">
        <f t="shared" si="2"/>
        <v>3180.152460568178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-105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10.596879999999999</v>
      </c>
      <c r="E49">
        <f>GT_NG!P49</f>
        <v>11.688674033149169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360.32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966.10174855528601</v>
      </c>
      <c r="P49" s="36">
        <v>53.71</v>
      </c>
      <c r="Q49" s="36">
        <v>25.33</v>
      </c>
      <c r="R49" s="38">
        <v>47.5</v>
      </c>
      <c r="S49" s="38">
        <v>3.85</v>
      </c>
      <c r="T49" s="37">
        <f>SUMPRODUCT(LTA!J49:AN49,LTA!J$101:AN$101,LTA!J$103:AN$103)</f>
        <v>650.16000000000008</v>
      </c>
      <c r="U49" s="37">
        <f>SUMPRODUCT(LTA!J49:AN49,LTA!J$102:AN$102,LTA!J$103:AN$103)</f>
        <v>154.88999999999999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-142</v>
      </c>
      <c r="AA49" s="75">
        <f>STOA!H49</f>
        <v>970.88</v>
      </c>
      <c r="AB49" s="75">
        <f>-STOA!N49</f>
        <v>0</v>
      </c>
      <c r="AC49">
        <f t="shared" si="0"/>
        <v>30.960914779419333</v>
      </c>
      <c r="AD49">
        <f t="shared" si="1"/>
        <v>3229.0663878090154</v>
      </c>
      <c r="AE49">
        <f>'IDT-1'!B49</f>
        <v>0</v>
      </c>
      <c r="AF49" s="24"/>
      <c r="AG49">
        <f t="shared" si="2"/>
        <v>3229.0663878090154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10.596879999999999</v>
      </c>
      <c r="E50">
        <f>GT_NG!P50</f>
        <v>11.688674033149169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360.32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960.70714328991517</v>
      </c>
      <c r="P50" s="36">
        <v>53.71</v>
      </c>
      <c r="Q50" s="36">
        <v>25.33</v>
      </c>
      <c r="R50" s="38">
        <v>47.5</v>
      </c>
      <c r="S50" s="38">
        <v>3.85</v>
      </c>
      <c r="T50" s="37">
        <f>SUMPRODUCT(LTA!J50:AN50,LTA!J$101:AN$101,LTA!J$103:AN$103)</f>
        <v>650.36999999999989</v>
      </c>
      <c r="U50" s="37">
        <f>SUMPRODUCT(LTA!J50:AN50,LTA!J$102:AN$102,LTA!J$103:AN$103)</f>
        <v>154.49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-110</v>
      </c>
      <c r="AA50" s="75">
        <f>STOA!H50</f>
        <v>970.88</v>
      </c>
      <c r="AB50" s="75">
        <f>-STOA!N50</f>
        <v>0</v>
      </c>
      <c r="AC50">
        <f t="shared" si="0"/>
        <v>30.600571259369321</v>
      </c>
      <c r="AD50">
        <f t="shared" si="1"/>
        <v>3260.8421260636946</v>
      </c>
      <c r="AE50">
        <f>'IDT-1'!B50</f>
        <v>0</v>
      </c>
      <c r="AF50" s="24"/>
      <c r="AG50">
        <f t="shared" si="2"/>
        <v>3260.8421260636946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-65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10.596879999999999</v>
      </c>
      <c r="E51">
        <f>GT_NG!P51</f>
        <v>11.688674033149169</v>
      </c>
      <c r="F51">
        <f>GT_Spot!P51</f>
        <v>0</v>
      </c>
      <c r="G51">
        <f>PPCL_NG!P51</f>
        <v>80.627170976456966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360.32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959.39462650777159</v>
      </c>
      <c r="P51" s="36">
        <v>54.10509176470589</v>
      </c>
      <c r="Q51" s="36">
        <v>25.33</v>
      </c>
      <c r="R51" s="38">
        <v>47.5</v>
      </c>
      <c r="S51" s="38">
        <v>3.85</v>
      </c>
      <c r="T51" s="37">
        <f>SUMPRODUCT(LTA!J51:AN51,LTA!J$101:AN$101,LTA!J$103:AN$103)</f>
        <v>659.47</v>
      </c>
      <c r="U51" s="37">
        <f>SUMPRODUCT(LTA!J51:AN51,LTA!J$102:AN$102,LTA!J$103:AN$103)</f>
        <v>164.48999999999998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-80</v>
      </c>
      <c r="AA51" s="75">
        <f>STOA!H51</f>
        <v>970.88</v>
      </c>
      <c r="AB51" s="75">
        <f>-STOA!N51</f>
        <v>0</v>
      </c>
      <c r="AC51">
        <f t="shared" si="0"/>
        <v>30.221756504206855</v>
      </c>
      <c r="AD51">
        <f t="shared" si="1"/>
        <v>3338.6406867778765</v>
      </c>
      <c r="AE51">
        <f>'IDT-1'!B51</f>
        <v>0</v>
      </c>
      <c r="AF51" s="24"/>
      <c r="AG51">
        <f t="shared" si="2"/>
        <v>3338.6406867778765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10.596879999999999</v>
      </c>
      <c r="E52">
        <f>GT_NG!P52</f>
        <v>11.688674033149169</v>
      </c>
      <c r="F52">
        <f>GT_Spot!P52</f>
        <v>0</v>
      </c>
      <c r="G52">
        <f>PPCL_NG!P52</f>
        <v>80.627170976456966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360.32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959.39375563470423</v>
      </c>
      <c r="P52" s="36">
        <v>54.10509176470589</v>
      </c>
      <c r="Q52" s="36">
        <v>25.33</v>
      </c>
      <c r="R52" s="38">
        <v>47.5</v>
      </c>
      <c r="S52" s="38">
        <v>3.85</v>
      </c>
      <c r="T52" s="37">
        <f>SUMPRODUCT(LTA!J52:AN52,LTA!J$101:AN$101,LTA!J$103:AN$103)</f>
        <v>659.43</v>
      </c>
      <c r="U52" s="37">
        <f>SUMPRODUCT(LTA!J52:AN52,LTA!J$102:AN$102,LTA!J$103:AN$103)</f>
        <v>164.69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-36</v>
      </c>
      <c r="AA52" s="75">
        <f>STOA!H52</f>
        <v>970.88</v>
      </c>
      <c r="AB52" s="75">
        <f>-STOA!N52</f>
        <v>0</v>
      </c>
      <c r="AC52">
        <f t="shared" si="0"/>
        <v>29.952016141676634</v>
      </c>
      <c r="AD52">
        <f t="shared" si="1"/>
        <v>3371.0695562673391</v>
      </c>
      <c r="AE52">
        <f>'IDT-1'!B52</f>
        <v>0</v>
      </c>
      <c r="AF52" s="24"/>
      <c r="AG52">
        <f t="shared" si="2"/>
        <v>3371.0695562673391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-46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10.596879999999999</v>
      </c>
      <c r="E53">
        <f>GT_NG!P53</f>
        <v>11.334979423868313</v>
      </c>
      <c r="F53">
        <f>GT_Spot!P53</f>
        <v>0</v>
      </c>
      <c r="G53">
        <f>PPCL_NG!P53</f>
        <v>80.627170976456966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360.32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957.22314099773041</v>
      </c>
      <c r="P53" s="36">
        <v>55.06</v>
      </c>
      <c r="Q53" s="36">
        <v>25.33</v>
      </c>
      <c r="R53" s="38">
        <v>47.5</v>
      </c>
      <c r="S53" s="38">
        <v>3.72</v>
      </c>
      <c r="T53" s="37">
        <f>SUMPRODUCT(LTA!J53:AN53,LTA!J$101:AN$101,LTA!J$103:AN$103)</f>
        <v>659.37999999999988</v>
      </c>
      <c r="U53" s="37">
        <f>SUMPRODUCT(LTA!J53:AN53,LTA!J$102:AN$102,LTA!J$103:AN$103)</f>
        <v>168.89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-16</v>
      </c>
      <c r="AA53" s="75">
        <f>STOA!H53</f>
        <v>970.88</v>
      </c>
      <c r="AB53" s="75">
        <f>-STOA!N53</f>
        <v>0</v>
      </c>
      <c r="AC53">
        <f t="shared" si="0"/>
        <v>29.989543488634343</v>
      </c>
      <c r="AD53">
        <f t="shared" si="1"/>
        <v>3371.4826279094209</v>
      </c>
      <c r="AE53">
        <f>'IDT-1'!B53</f>
        <v>0</v>
      </c>
      <c r="AF53" s="24"/>
      <c r="AG53">
        <f t="shared" si="2"/>
        <v>3371.4826279094209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-68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10.596879999999999</v>
      </c>
      <c r="E54">
        <f>GT_NG!P54</f>
        <v>11.334979423868313</v>
      </c>
      <c r="F54">
        <f>GT_Spot!P54</f>
        <v>0</v>
      </c>
      <c r="G54">
        <f>PPCL_NG!P54</f>
        <v>80.627170976456966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360.32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956.91253877476993</v>
      </c>
      <c r="P54" s="36">
        <v>55.06</v>
      </c>
      <c r="Q54" s="36">
        <v>25.33</v>
      </c>
      <c r="R54" s="38">
        <v>47.5</v>
      </c>
      <c r="S54" s="38">
        <v>3.72</v>
      </c>
      <c r="T54" s="37">
        <f>SUMPRODUCT(LTA!J54:AN54,LTA!J$101:AN$101,LTA!J$103:AN$103)</f>
        <v>659.32999999999993</v>
      </c>
      <c r="U54" s="37">
        <f>SUMPRODUCT(LTA!J54:AN54,LTA!J$102:AN$102,LTA!J$103:AN$103)</f>
        <v>169.29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970.88</v>
      </c>
      <c r="AB54" s="75">
        <f>-STOA!N54</f>
        <v>0</v>
      </c>
      <c r="AC54">
        <f t="shared" si="0"/>
        <v>29.710326225040141</v>
      </c>
      <c r="AD54">
        <f t="shared" si="1"/>
        <v>3404.801242950055</v>
      </c>
      <c r="AE54">
        <f>'IDT-1'!B54</f>
        <v>0</v>
      </c>
      <c r="AF54" s="24"/>
      <c r="AG54">
        <f t="shared" si="2"/>
        <v>3404.801242950055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-51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10.596879999999999</v>
      </c>
      <c r="E55">
        <f>GT_NG!P55</f>
        <v>11.334979423868313</v>
      </c>
      <c r="F55">
        <f>GT_Spot!P55</f>
        <v>0</v>
      </c>
      <c r="G55">
        <f>PPCL_NG!P55</f>
        <v>80.627170976456966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360.32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960.50413095253452</v>
      </c>
      <c r="P55" s="36">
        <v>55.059999999999988</v>
      </c>
      <c r="Q55" s="36">
        <v>25.33</v>
      </c>
      <c r="R55" s="38">
        <v>47.5</v>
      </c>
      <c r="S55" s="38">
        <v>3.72</v>
      </c>
      <c r="T55" s="37">
        <f>SUMPRODUCT(LTA!J55:AN55,LTA!J$101:AN$101,LTA!J$103:AN$103)</f>
        <v>659.22</v>
      </c>
      <c r="U55" s="37">
        <f>SUMPRODUCT(LTA!J55:AN55,LTA!J$102:AN$102,LTA!J$103:AN$103)</f>
        <v>169.69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970.88</v>
      </c>
      <c r="AB55" s="75">
        <f>-STOA!N55</f>
        <v>0</v>
      </c>
      <c r="AC55">
        <f t="shared" si="0"/>
        <v>29.395614132612909</v>
      </c>
      <c r="AD55">
        <f t="shared" si="1"/>
        <v>3449.9975472202468</v>
      </c>
      <c r="AE55">
        <f>'IDT-1'!B55</f>
        <v>0</v>
      </c>
      <c r="AF55" s="24"/>
      <c r="AG55">
        <f t="shared" si="2"/>
        <v>3449.9975472202468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10.596879999999999</v>
      </c>
      <c r="E56">
        <f>GT_NG!P56</f>
        <v>11.334979423868313</v>
      </c>
      <c r="F56">
        <f>GT_Spot!P56</f>
        <v>0</v>
      </c>
      <c r="G56">
        <f>PPCL_NG!P56</f>
        <v>80.627170976456966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360.32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989.94301881160709</v>
      </c>
      <c r="P56" s="36">
        <v>55.059999999999988</v>
      </c>
      <c r="Q56" s="36">
        <v>25.33</v>
      </c>
      <c r="R56" s="38">
        <v>47.5</v>
      </c>
      <c r="S56" s="38">
        <v>3.72</v>
      </c>
      <c r="T56" s="37">
        <f>SUMPRODUCT(LTA!J56:AN56,LTA!J$101:AN$101,LTA!J$103:AN$103)</f>
        <v>659.22</v>
      </c>
      <c r="U56" s="37">
        <f>SUMPRODUCT(LTA!J56:AN56,LTA!J$102:AN$102,LTA!J$103:AN$103)</f>
        <v>169.89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970.88</v>
      </c>
      <c r="AB56" s="75">
        <f>-STOA!N56</f>
        <v>0</v>
      </c>
      <c r="AC56">
        <f t="shared" si="0"/>
        <v>29.63610963290423</v>
      </c>
      <c r="AD56">
        <f t="shared" si="1"/>
        <v>3480.395939579028</v>
      </c>
      <c r="AE56">
        <f>'IDT-1'!B56</f>
        <v>0</v>
      </c>
      <c r="AF56" s="24"/>
      <c r="AG56">
        <f t="shared" si="2"/>
        <v>3480.395939579028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10.596879999999999</v>
      </c>
      <c r="E57">
        <f>GT_NG!P57</f>
        <v>11.334979423868313</v>
      </c>
      <c r="F57">
        <f>GT_Spot!P57</f>
        <v>0</v>
      </c>
      <c r="G57">
        <f>PPCL_NG!P57</f>
        <v>80.627170976456966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360.32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1006.9886757833898</v>
      </c>
      <c r="P57" s="36">
        <v>67.62</v>
      </c>
      <c r="Q57" s="36">
        <v>25.33</v>
      </c>
      <c r="R57" s="38">
        <v>47.5</v>
      </c>
      <c r="S57" s="38">
        <v>7.67</v>
      </c>
      <c r="T57" s="37">
        <f>SUMPRODUCT(LTA!J57:AN57,LTA!J$101:AN$101,LTA!J$103:AN$103)</f>
        <v>661.99</v>
      </c>
      <c r="U57" s="37">
        <f>SUMPRODUCT(LTA!J57:AN57,LTA!J$102:AN$102,LTA!J$103:AN$103)</f>
        <v>167.69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970.88</v>
      </c>
      <c r="AB57" s="75">
        <f>-STOA!N57</f>
        <v>0</v>
      </c>
      <c r="AC57">
        <f t="shared" si="0"/>
        <v>30.143015252314321</v>
      </c>
      <c r="AD57">
        <f t="shared" si="1"/>
        <v>3488.0146909314003</v>
      </c>
      <c r="AE57">
        <f>'IDT-1'!B57</f>
        <v>0</v>
      </c>
      <c r="AF57" s="24"/>
      <c r="AG57">
        <f t="shared" si="2"/>
        <v>3488.0146909314003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-35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10.596879999999999</v>
      </c>
      <c r="E58">
        <f>GT_NG!P58</f>
        <v>11.334979423868313</v>
      </c>
      <c r="F58">
        <f>GT_Spot!P58</f>
        <v>0</v>
      </c>
      <c r="G58">
        <f>PPCL_NG!P58</f>
        <v>80.627170976456966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360.32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1017.0718730338623</v>
      </c>
      <c r="P58" s="36">
        <v>109.48548308580857</v>
      </c>
      <c r="Q58" s="36">
        <v>14.490000000000002</v>
      </c>
      <c r="R58" s="38">
        <v>47.5</v>
      </c>
      <c r="S58" s="38">
        <v>7.67</v>
      </c>
      <c r="T58" s="37">
        <f>SUMPRODUCT(LTA!J58:AN58,LTA!J$101:AN$101,LTA!J$103:AN$103)</f>
        <v>661.8</v>
      </c>
      <c r="U58" s="37">
        <f>SUMPRODUCT(LTA!J58:AN58,LTA!J$102:AN$102,LTA!J$103:AN$103)</f>
        <v>168.69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970.88</v>
      </c>
      <c r="AB58" s="75">
        <f>-STOA!N58</f>
        <v>0</v>
      </c>
      <c r="AC58">
        <f t="shared" si="0"/>
        <v>30.351122485815967</v>
      </c>
      <c r="AD58">
        <f t="shared" si="1"/>
        <v>3546.7252640341799</v>
      </c>
      <c r="AE58">
        <f>'IDT-1'!B58</f>
        <v>0</v>
      </c>
      <c r="AF58" s="24"/>
      <c r="AG58">
        <f t="shared" si="2"/>
        <v>3546.7252640341799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10.596879999999999</v>
      </c>
      <c r="E59">
        <f>GT_NG!P59</f>
        <v>11.334979423868313</v>
      </c>
      <c r="F59">
        <f>GT_Spot!P59</f>
        <v>0</v>
      </c>
      <c r="G59">
        <f>PPCL_NG!P59</f>
        <v>80.627170976456966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360.32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1101.8730440997308</v>
      </c>
      <c r="P59" s="36">
        <v>118.46548307152659</v>
      </c>
      <c r="Q59" s="36">
        <v>38.269999999999996</v>
      </c>
      <c r="R59" s="38">
        <v>47.5</v>
      </c>
      <c r="S59" s="38">
        <v>7.67</v>
      </c>
      <c r="T59" s="37">
        <f>SUMPRODUCT(LTA!J59:AN59,LTA!J$101:AN$101,LTA!J$103:AN$103)</f>
        <v>658.33999999999992</v>
      </c>
      <c r="U59" s="37">
        <f>SUMPRODUCT(LTA!J59:AN59,LTA!J$102:AN$102,LTA!J$103:AN$103)</f>
        <v>170.48999999999998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778.28</v>
      </c>
      <c r="AB59" s="75">
        <f>-STOA!N59</f>
        <v>0</v>
      </c>
      <c r="AC59">
        <f t="shared" si="0"/>
        <v>30.966243483601282</v>
      </c>
      <c r="AD59">
        <f t="shared" si="1"/>
        <v>3655.4913140879803</v>
      </c>
      <c r="AE59">
        <f>'IDT-1'!B59</f>
        <v>0</v>
      </c>
      <c r="AF59" s="24"/>
      <c r="AG59">
        <f t="shared" si="2"/>
        <v>3655.4913140879803</v>
      </c>
      <c r="AI59" s="34">
        <f>PXIL!H59</f>
        <v>0</v>
      </c>
      <c r="AJ59" s="34">
        <f>PXIL!N59</f>
        <v>0</v>
      </c>
      <c r="AK59" s="34">
        <f>RTM_IEX!H59</f>
        <v>168.08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10.596879999999999</v>
      </c>
      <c r="E60">
        <f>GT_NG!P60</f>
        <v>11.334979423868313</v>
      </c>
      <c r="F60">
        <f>GT_Spot!P60</f>
        <v>0</v>
      </c>
      <c r="G60">
        <f>PPCL_NG!P60</f>
        <v>80.627170976456966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360.32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1169.8507063713844</v>
      </c>
      <c r="P60" s="36">
        <v>118.46548307152659</v>
      </c>
      <c r="Q60" s="36">
        <v>38.269999999999996</v>
      </c>
      <c r="R60" s="38">
        <v>47.5</v>
      </c>
      <c r="S60" s="38">
        <v>7.67</v>
      </c>
      <c r="T60" s="37">
        <f>SUMPRODUCT(LTA!J60:AN60,LTA!J$101:AN$101,LTA!J$103:AN$103)</f>
        <v>650.04</v>
      </c>
      <c r="U60" s="37">
        <f>SUMPRODUCT(LTA!J60:AN60,LTA!J$102:AN$102,LTA!J$103:AN$103)</f>
        <v>175.29999999999998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778.28</v>
      </c>
      <c r="AB60" s="75">
        <f>-STOA!N60</f>
        <v>0</v>
      </c>
      <c r="AC60">
        <f t="shared" si="0"/>
        <v>31.378075846683185</v>
      </c>
      <c r="AD60">
        <f t="shared" si="1"/>
        <v>3704.1071439965531</v>
      </c>
      <c r="AE60">
        <f>'IDT-1'!B60</f>
        <v>0</v>
      </c>
      <c r="AF60" s="24"/>
      <c r="AG60">
        <f t="shared" si="2"/>
        <v>3704.1071439965531</v>
      </c>
      <c r="AI60" s="34">
        <f>PXIL!H60</f>
        <v>0</v>
      </c>
      <c r="AJ60" s="34">
        <f>PXIL!N60</f>
        <v>0</v>
      </c>
      <c r="AK60" s="34">
        <f>RTM_IEX!H60</f>
        <v>152.62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10.596879999999999</v>
      </c>
      <c r="E61">
        <f>GT_NG!P61</f>
        <v>11.334979423868313</v>
      </c>
      <c r="F61">
        <f>GT_Spot!P61</f>
        <v>0</v>
      </c>
      <c r="G61">
        <f>PPCL_NG!P61</f>
        <v>80.627170976456966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360.32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1242.4856913966159</v>
      </c>
      <c r="P61" s="36">
        <v>118.46548307152659</v>
      </c>
      <c r="Q61" s="36">
        <v>38.269999999999996</v>
      </c>
      <c r="R61" s="38">
        <v>47.5</v>
      </c>
      <c r="S61" s="38">
        <v>7.67</v>
      </c>
      <c r="T61" s="37">
        <f>SUMPRODUCT(LTA!J61:AN61,LTA!J$101:AN$101,LTA!J$103:AN$103)</f>
        <v>638.49</v>
      </c>
      <c r="U61" s="37">
        <f>SUMPRODUCT(LTA!J61:AN61,LTA!J$102:AN$102,LTA!J$103:AN$103)</f>
        <v>179.29999999999998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778.28</v>
      </c>
      <c r="AB61" s="75">
        <f>-STOA!N61</f>
        <v>0</v>
      </c>
      <c r="AC61">
        <f t="shared" si="0"/>
        <v>31.50294172089513</v>
      </c>
      <c r="AD61">
        <f t="shared" si="1"/>
        <v>3718.8472631475729</v>
      </c>
      <c r="AE61">
        <f>'IDT-1'!B61</f>
        <v>0</v>
      </c>
      <c r="AF61" s="24"/>
      <c r="AG61">
        <f t="shared" si="2"/>
        <v>3718.8472631475729</v>
      </c>
      <c r="AI61" s="34">
        <f>PXIL!H61</f>
        <v>0</v>
      </c>
      <c r="AJ61" s="34">
        <f>PXIL!N61</f>
        <v>0</v>
      </c>
      <c r="AK61" s="34">
        <f>RTM_IEX!H61</f>
        <v>102.4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10.596879999999999</v>
      </c>
      <c r="E62">
        <f>GT_NG!P62</f>
        <v>11.334979423868313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360.32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1275.5031902578025</v>
      </c>
      <c r="P62" s="36">
        <v>118.46548307152659</v>
      </c>
      <c r="Q62" s="36">
        <v>38.269999999999996</v>
      </c>
      <c r="R62" s="38">
        <v>47.5</v>
      </c>
      <c r="S62" s="38">
        <v>7.67</v>
      </c>
      <c r="T62" s="37">
        <f>SUMPRODUCT(LTA!J62:AN62,LTA!J$101:AN$101,LTA!J$103:AN$103)</f>
        <v>613.46</v>
      </c>
      <c r="U62" s="37">
        <f>SUMPRODUCT(LTA!J62:AN62,LTA!J$102:AN$102,LTA!J$103:AN$103)</f>
        <v>179.9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778.28</v>
      </c>
      <c r="AB62" s="75">
        <f>-STOA!N62</f>
        <v>0</v>
      </c>
      <c r="AC62">
        <f t="shared" si="0"/>
        <v>31.745512711329098</v>
      </c>
      <c r="AD62">
        <f t="shared" si="1"/>
        <v>3747.4821910183259</v>
      </c>
      <c r="AE62">
        <f>'IDT-1'!B62</f>
        <v>0</v>
      </c>
      <c r="AF62" s="24"/>
      <c r="AG62">
        <f t="shared" si="2"/>
        <v>3747.4821910183259</v>
      </c>
      <c r="AI62" s="34">
        <f>PXIL!H62</f>
        <v>0</v>
      </c>
      <c r="AJ62" s="34">
        <f>PXIL!N62</f>
        <v>0</v>
      </c>
      <c r="AK62" s="34">
        <f>RTM_IEX!H62</f>
        <v>122.69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10.596879999999999</v>
      </c>
      <c r="E63">
        <f>GT_NG!P63</f>
        <v>11.334979423868313</v>
      </c>
      <c r="F63">
        <f>GT_Spot!P63</f>
        <v>0</v>
      </c>
      <c r="G63">
        <f>PPCL_NG!P63</f>
        <v>79.777171022304174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360.32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1275.7749260177859</v>
      </c>
      <c r="P63" s="36">
        <v>118.46548307152659</v>
      </c>
      <c r="Q63" s="36">
        <v>38.269999999999996</v>
      </c>
      <c r="R63" s="38">
        <v>47.5</v>
      </c>
      <c r="S63" s="38">
        <v>7.67</v>
      </c>
      <c r="T63" s="37">
        <f>SUMPRODUCT(LTA!J63:AN63,LTA!J$101:AN$101,LTA!J$103:AN$103)</f>
        <v>587.15</v>
      </c>
      <c r="U63" s="37">
        <f>SUMPRODUCT(LTA!J63:AN63,LTA!J$102:AN$102,LTA!J$103:AN$103)</f>
        <v>180.91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778.28</v>
      </c>
      <c r="AB63" s="75">
        <f>-STOA!N63</f>
        <v>0</v>
      </c>
      <c r="AC63">
        <f t="shared" si="0"/>
        <v>31.722847292098074</v>
      </c>
      <c r="AD63">
        <f t="shared" si="1"/>
        <v>3744.8065922433871</v>
      </c>
      <c r="AE63">
        <f>'IDT-1'!B63</f>
        <v>0</v>
      </c>
      <c r="AF63" s="24"/>
      <c r="AG63">
        <f t="shared" si="2"/>
        <v>3744.8065922433871</v>
      </c>
      <c r="AI63" s="34">
        <f>PXIL!H63</f>
        <v>0</v>
      </c>
      <c r="AJ63" s="34">
        <f>PXIL!N63</f>
        <v>0</v>
      </c>
      <c r="AK63" s="34">
        <f>RTM_IEX!H63</f>
        <v>145.87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11.334979423868313</v>
      </c>
      <c r="F64">
        <f>GT_Spot!P64</f>
        <v>0</v>
      </c>
      <c r="G64">
        <f>PPCL_NG!P64</f>
        <v>79.777171022304174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360.32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1272.5054770931813</v>
      </c>
      <c r="P64" s="36">
        <v>118.46548307152659</v>
      </c>
      <c r="Q64" s="36">
        <v>38.269999999999996</v>
      </c>
      <c r="R64" s="38">
        <v>47.5</v>
      </c>
      <c r="S64" s="38">
        <v>7.67</v>
      </c>
      <c r="T64" s="37">
        <f>SUMPRODUCT(LTA!J64:AN64,LTA!J$101:AN$101,LTA!J$103:AN$103)</f>
        <v>559.04999999999995</v>
      </c>
      <c r="U64" s="37">
        <f>SUMPRODUCT(LTA!J64:AN64,LTA!J$102:AN$102,LTA!J$103:AN$103)</f>
        <v>181.91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42.5</v>
      </c>
      <c r="Z64" s="34">
        <f>IEX!N64</f>
        <v>0</v>
      </c>
      <c r="AA64" s="75">
        <f>STOA!H64</f>
        <v>778.28</v>
      </c>
      <c r="AB64" s="75">
        <f>-STOA!N64</f>
        <v>0</v>
      </c>
      <c r="AC64">
        <f t="shared" si="0"/>
        <v>31.810207889131387</v>
      </c>
      <c r="AD64">
        <f t="shared" si="1"/>
        <v>3755.1193027217482</v>
      </c>
      <c r="AE64">
        <f>'IDT-1'!B64</f>
        <v>0</v>
      </c>
      <c r="AF64" s="24"/>
      <c r="AG64">
        <f t="shared" si="2"/>
        <v>3755.1193027217482</v>
      </c>
      <c r="AI64" s="34">
        <f>PXIL!H64</f>
        <v>0</v>
      </c>
      <c r="AJ64" s="34">
        <f>PXIL!N64</f>
        <v>0</v>
      </c>
      <c r="AK64" s="34">
        <f>RTM_IEX!H64</f>
        <v>149.72999999999999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11.334979423868313</v>
      </c>
      <c r="F65">
        <f>GT_Spot!P65</f>
        <v>0</v>
      </c>
      <c r="G65">
        <f>PPCL_NG!P65</f>
        <v>79.777171022304174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360.32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1275.3339252932644</v>
      </c>
      <c r="P65" s="36">
        <v>118.46548307152659</v>
      </c>
      <c r="Q65" s="36">
        <v>38.269999999999996</v>
      </c>
      <c r="R65" s="38">
        <v>47.5</v>
      </c>
      <c r="S65" s="38">
        <v>7.67</v>
      </c>
      <c r="T65" s="37">
        <f>SUMPRODUCT(LTA!J65:AN65,LTA!J$101:AN$101,LTA!J$103:AN$103)</f>
        <v>533.18000000000006</v>
      </c>
      <c r="U65" s="37">
        <f>SUMPRODUCT(LTA!J65:AN65,LTA!J$102:AN$102,LTA!J$103:AN$103)</f>
        <v>186.31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69.55</v>
      </c>
      <c r="Z65" s="34">
        <f>IEX!N65</f>
        <v>0</v>
      </c>
      <c r="AA65" s="75">
        <f>STOA!H65</f>
        <v>778.28</v>
      </c>
      <c r="AB65" s="75">
        <f>-STOA!N65</f>
        <v>0</v>
      </c>
      <c r="AC65">
        <f t="shared" si="0"/>
        <v>31.450758854012097</v>
      </c>
      <c r="AD65">
        <f t="shared" si="1"/>
        <v>3712.6871999569521</v>
      </c>
      <c r="AE65">
        <f>'IDT-1'!B65</f>
        <v>0</v>
      </c>
      <c r="AF65" s="24"/>
      <c r="AG65">
        <f t="shared" si="2"/>
        <v>3712.6871999569521</v>
      </c>
      <c r="AI65" s="34">
        <f>PXIL!H65</f>
        <v>0</v>
      </c>
      <c r="AJ65" s="34">
        <f>PXIL!N65</f>
        <v>0</v>
      </c>
      <c r="AK65" s="34">
        <f>RTM_IEX!H65</f>
        <v>98.53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8.3439999999999994</v>
      </c>
      <c r="E66">
        <f>GT_NG!P66</f>
        <v>11.334979423868313</v>
      </c>
      <c r="F66">
        <f>GT_Spot!P66</f>
        <v>0</v>
      </c>
      <c r="G66">
        <f>PPCL_NG!P66</f>
        <v>79.777171022304174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360.32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1275.3339252932644</v>
      </c>
      <c r="P66" s="36">
        <v>118.46548307152659</v>
      </c>
      <c r="Q66" s="36">
        <v>38.269999999999996</v>
      </c>
      <c r="R66" s="38">
        <v>47.5</v>
      </c>
      <c r="S66" s="38">
        <v>7.67</v>
      </c>
      <c r="T66" s="37">
        <f>SUMPRODUCT(LTA!J66:AN66,LTA!J$101:AN$101,LTA!J$103:AN$103)</f>
        <v>504</v>
      </c>
      <c r="U66" s="37">
        <f>SUMPRODUCT(LTA!J66:AN66,LTA!J$102:AN$102,LTA!J$103:AN$103)</f>
        <v>187.31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88.87</v>
      </c>
      <c r="Z66" s="34">
        <f>IEX!N66</f>
        <v>0</v>
      </c>
      <c r="AA66" s="75">
        <f>STOA!H66</f>
        <v>778.28</v>
      </c>
      <c r="AB66" s="75">
        <f>-STOA!N66</f>
        <v>0</v>
      </c>
      <c r="AC66">
        <f t="shared" si="0"/>
        <v>31.436794694012089</v>
      </c>
      <c r="AD66">
        <f t="shared" si="1"/>
        <v>3711.0387641169514</v>
      </c>
      <c r="AE66">
        <f>'IDT-1'!B66</f>
        <v>0</v>
      </c>
      <c r="AF66" s="24"/>
      <c r="AG66">
        <f t="shared" si="2"/>
        <v>3711.0387641169514</v>
      </c>
      <c r="AI66" s="34">
        <f>PXIL!H66</f>
        <v>0</v>
      </c>
      <c r="AJ66" s="34">
        <f>PXIL!N66</f>
        <v>0</v>
      </c>
      <c r="AK66" s="34">
        <f>RTM_IEX!H66</f>
        <v>102.39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8.3439999999999994</v>
      </c>
      <c r="E67">
        <f>GT_NG!P67</f>
        <v>11.334979423868313</v>
      </c>
      <c r="F67">
        <f>GT_Spot!P67</f>
        <v>0</v>
      </c>
      <c r="G67">
        <f>PPCL_NG!P67</f>
        <v>79.777171022304174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360.32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1275.3244804178692</v>
      </c>
      <c r="P67" s="36">
        <v>118.46548307152659</v>
      </c>
      <c r="Q67" s="36">
        <v>38.269999999999996</v>
      </c>
      <c r="R67" s="38">
        <v>47.5</v>
      </c>
      <c r="S67" s="38">
        <v>7.67</v>
      </c>
      <c r="T67" s="37">
        <f>SUMPRODUCT(LTA!J67:AN67,LTA!J$101:AN$101,LTA!J$103:AN$103)</f>
        <v>476.45</v>
      </c>
      <c r="U67" s="37">
        <f>SUMPRODUCT(LTA!J67:AN67,LTA!J$102:AN$102,LTA!J$103:AN$103)</f>
        <v>187.31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111.1</v>
      </c>
      <c r="Z67" s="34">
        <f>IEX!N67</f>
        <v>0</v>
      </c>
      <c r="AA67" s="75">
        <f>STOA!H67</f>
        <v>777.17</v>
      </c>
      <c r="AB67" s="75">
        <f>-STOA!N67</f>
        <v>0</v>
      </c>
      <c r="AC67">
        <f t="shared" si="0"/>
        <v>31.69106735705877</v>
      </c>
      <c r="AD67">
        <f t="shared" si="1"/>
        <v>3741.0550465785091</v>
      </c>
      <c r="AE67">
        <f>'IDT-1'!B67</f>
        <v>0</v>
      </c>
      <c r="AF67" s="24"/>
      <c r="AG67">
        <f t="shared" si="2"/>
        <v>3741.0550465785091</v>
      </c>
      <c r="AI67" s="34">
        <f>PXIL!H67</f>
        <v>0</v>
      </c>
      <c r="AJ67" s="34">
        <f>PXIL!N67</f>
        <v>0</v>
      </c>
      <c r="AK67" s="34">
        <f>RTM_IEX!H67</f>
        <v>139.1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8.3439999999999994</v>
      </c>
      <c r="E68">
        <f>GT_NG!P68</f>
        <v>11.334979423868313</v>
      </c>
      <c r="F68">
        <f>GT_Spot!P68</f>
        <v>0</v>
      </c>
      <c r="G68">
        <f>PPCL_NG!P68</f>
        <v>79.777171022304174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360.32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1274.0244804178694</v>
      </c>
      <c r="P68" s="36">
        <v>118.46548307152659</v>
      </c>
      <c r="Q68" s="36">
        <v>38.269999999999996</v>
      </c>
      <c r="R68" s="38">
        <v>47.5</v>
      </c>
      <c r="S68" s="38">
        <v>7.67</v>
      </c>
      <c r="T68" s="37">
        <f>SUMPRODUCT(LTA!J68:AN68,LTA!J$101:AN$101,LTA!J$103:AN$103)</f>
        <v>439.72</v>
      </c>
      <c r="U68" s="37">
        <f>SUMPRODUCT(LTA!J68:AN68,LTA!J$102:AN$102,LTA!J$103:AN$103)</f>
        <v>187.31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127.51</v>
      </c>
      <c r="Z68" s="34">
        <f>IEX!N68</f>
        <v>0</v>
      </c>
      <c r="AA68" s="75">
        <f>STOA!H68</f>
        <v>777.17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31.574391357058772</v>
      </c>
      <c r="AD68">
        <f t="shared" ref="AD68:AD98" si="4">SUM(B68:AB68,AI68:AV68)-AC68</f>
        <v>3727.2817225785097</v>
      </c>
      <c r="AE68">
        <f>'IDT-1'!B68</f>
        <v>0</v>
      </c>
      <c r="AF68" s="24"/>
      <c r="AG68">
        <f t="shared" ref="AG68:AG98" si="5">SUM(AD68:AF68)</f>
        <v>3727.2817225785097</v>
      </c>
      <c r="AI68" s="34">
        <f>PXIL!H68</f>
        <v>0</v>
      </c>
      <c r="AJ68" s="34">
        <f>PXIL!N68</f>
        <v>0</v>
      </c>
      <c r="AK68" s="34">
        <f>RTM_IEX!H68</f>
        <v>146.83000000000001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8.3439999999999994</v>
      </c>
      <c r="E69">
        <f>GT_NG!P69</f>
        <v>11.334979423868313</v>
      </c>
      <c r="F69">
        <f>GT_Spot!P69</f>
        <v>0</v>
      </c>
      <c r="G69">
        <f>PPCL_NG!P69</f>
        <v>79.777171022304174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360.32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1277.1622720176185</v>
      </c>
      <c r="P69" s="36">
        <v>118.46548307152659</v>
      </c>
      <c r="Q69" s="36">
        <v>38.269999999999996</v>
      </c>
      <c r="R69" s="38">
        <v>47.5</v>
      </c>
      <c r="S69" s="38">
        <v>7.67</v>
      </c>
      <c r="T69" s="37">
        <f>SUMPRODUCT(LTA!J69:AN69,LTA!J$101:AN$101,LTA!J$103:AN$103)</f>
        <v>402.47</v>
      </c>
      <c r="U69" s="37">
        <f>SUMPRODUCT(LTA!J69:AN69,LTA!J$102:AN$102,LTA!J$103:AN$103)</f>
        <v>187.31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129.44</v>
      </c>
      <c r="Z69" s="34">
        <f>IEX!N69</f>
        <v>0</v>
      </c>
      <c r="AA69" s="75">
        <f>STOA!H69</f>
        <v>777.17</v>
      </c>
      <c r="AB69" s="75">
        <f>-STOA!N69</f>
        <v>0</v>
      </c>
      <c r="AC69">
        <f t="shared" si="3"/>
        <v>31.190492806496664</v>
      </c>
      <c r="AD69">
        <f t="shared" si="4"/>
        <v>3681.9634127288205</v>
      </c>
      <c r="AE69">
        <f>'IDT-1'!B69</f>
        <v>0</v>
      </c>
      <c r="AF69" s="24"/>
      <c r="AG69">
        <f t="shared" si="5"/>
        <v>3681.9634127288205</v>
      </c>
      <c r="AI69" s="34">
        <f>PXIL!H69</f>
        <v>0</v>
      </c>
      <c r="AJ69" s="34">
        <f>PXIL!N69</f>
        <v>0</v>
      </c>
      <c r="AK69" s="34">
        <f>RTM_IEX!H69</f>
        <v>133.31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11.334979423868313</v>
      </c>
      <c r="F70">
        <f>GT_Spot!P70</f>
        <v>0</v>
      </c>
      <c r="G70">
        <f>PPCL_NG!P70</f>
        <v>79.777171022304174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409.32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1266.6387390657035</v>
      </c>
      <c r="P70" s="36">
        <v>118.46548307152659</v>
      </c>
      <c r="Q70" s="36">
        <v>38.269999999999996</v>
      </c>
      <c r="R70" s="38">
        <v>47.019999999999996</v>
      </c>
      <c r="S70" s="38">
        <v>7.67</v>
      </c>
      <c r="T70" s="37">
        <f>SUMPRODUCT(LTA!J70:AN70,LTA!J$101:AN$101,LTA!J$103:AN$103)</f>
        <v>367.57</v>
      </c>
      <c r="U70" s="37">
        <f>SUMPRODUCT(LTA!J70:AN70,LTA!J$102:AN$102,LTA!J$103:AN$103)</f>
        <v>187.31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121.72</v>
      </c>
      <c r="Z70" s="34">
        <f>IEX!N70</f>
        <v>0</v>
      </c>
      <c r="AA70" s="75">
        <f>STOA!H70</f>
        <v>777.17</v>
      </c>
      <c r="AB70" s="75">
        <f>-STOA!N70</f>
        <v>0</v>
      </c>
      <c r="AC70">
        <f t="shared" si="3"/>
        <v>30.82838952970058</v>
      </c>
      <c r="AD70">
        <f t="shared" si="4"/>
        <v>3639.217983053702</v>
      </c>
      <c r="AE70">
        <f>'IDT-1'!B70</f>
        <v>0</v>
      </c>
      <c r="AF70" s="24"/>
      <c r="AG70">
        <f t="shared" si="5"/>
        <v>3639.217983053702</v>
      </c>
      <c r="AI70" s="34">
        <f>PXIL!H70</f>
        <v>0</v>
      </c>
      <c r="AJ70" s="34">
        <f>PXIL!N70</f>
        <v>0</v>
      </c>
      <c r="AK70" s="34">
        <f>RTM_IEX!H70</f>
        <v>92.74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11.334979423868313</v>
      </c>
      <c r="F71">
        <f>GT_Spot!P71</f>
        <v>0</v>
      </c>
      <c r="G71">
        <f>PPCL_NG!P71</f>
        <v>79.777171022304174</v>
      </c>
      <c r="H71">
        <f>PPCL_Spot!P71</f>
        <v>0</v>
      </c>
      <c r="I71">
        <f>Bawana_NG!P71</f>
        <v>131.95541821464533</v>
      </c>
      <c r="J71">
        <f>Bawana_RLNG!P71</f>
        <v>0</v>
      </c>
      <c r="K71">
        <f>Bawana_Spot!P71</f>
        <v>475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1125.4145784293939</v>
      </c>
      <c r="P71" s="36">
        <v>118.46548307152659</v>
      </c>
      <c r="Q71" s="36">
        <v>38.269999999999996</v>
      </c>
      <c r="R71" s="38">
        <v>39.400000000000006</v>
      </c>
      <c r="S71" s="38">
        <v>7.67</v>
      </c>
      <c r="T71" s="37">
        <f>SUMPRODUCT(LTA!J71:AN71,LTA!J$101:AN$101,LTA!J$103:AN$103)</f>
        <v>333.71</v>
      </c>
      <c r="U71" s="37">
        <f>SUMPRODUCT(LTA!J71:AN71,LTA!J$102:AN$102,LTA!J$103:AN$103)</f>
        <v>170.89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873.71999999999991</v>
      </c>
      <c r="AB71" s="75">
        <f>-STOA!N71</f>
        <v>0</v>
      </c>
      <c r="AC71">
        <f t="shared" si="3"/>
        <v>30.001168093358601</v>
      </c>
      <c r="AD71">
        <f t="shared" si="4"/>
        <v>3541.5664620683801</v>
      </c>
      <c r="AE71">
        <f>'IDT-1'!B71</f>
        <v>0</v>
      </c>
      <c r="AF71" s="24"/>
      <c r="AG71">
        <f t="shared" si="5"/>
        <v>3541.5664620683801</v>
      </c>
      <c r="AI71" s="34">
        <f>PXIL!H71</f>
        <v>0</v>
      </c>
      <c r="AJ71" s="34">
        <f>PXIL!N71</f>
        <v>0</v>
      </c>
      <c r="AK71" s="34">
        <f>RTM_IEX!H71</f>
        <v>155.53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11.334979423868313</v>
      </c>
      <c r="F72">
        <f>GT_Spot!P72</f>
        <v>0</v>
      </c>
      <c r="G72">
        <f>PPCL_NG!P72</f>
        <v>79.777171022304174</v>
      </c>
      <c r="H72">
        <f>PPCL_Spot!P72</f>
        <v>0</v>
      </c>
      <c r="I72">
        <f>Bawana_NG!P72</f>
        <v>131.95541821464533</v>
      </c>
      <c r="J72">
        <f>Bawana_RLNG!P72</f>
        <v>0</v>
      </c>
      <c r="K72">
        <f>Bawana_Spot!P72</f>
        <v>475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1163.9349373892483</v>
      </c>
      <c r="P72" s="36">
        <v>118.46548307152659</v>
      </c>
      <c r="Q72" s="36">
        <v>38.269999999999996</v>
      </c>
      <c r="R72" s="38">
        <v>27.46</v>
      </c>
      <c r="S72" s="38">
        <v>7.67</v>
      </c>
      <c r="T72" s="37">
        <f>SUMPRODUCT(LTA!J72:AN72,LTA!J$101:AN$101,LTA!J$103:AN$103)</f>
        <v>295.73</v>
      </c>
      <c r="U72" s="37">
        <f>SUMPRODUCT(LTA!J72:AN72,LTA!J$102:AN$102,LTA!J$103:AN$103)</f>
        <v>171.29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873.71999999999991</v>
      </c>
      <c r="AB72" s="75">
        <f>-STOA!N72</f>
        <v>0</v>
      </c>
      <c r="AC72">
        <f t="shared" si="3"/>
        <v>29.168143108621376</v>
      </c>
      <c r="AD72">
        <f t="shared" si="4"/>
        <v>3443.2298460129714</v>
      </c>
      <c r="AE72">
        <f>'IDT-1'!B72</f>
        <v>0</v>
      </c>
      <c r="AF72" s="24"/>
      <c r="AG72">
        <f t="shared" si="5"/>
        <v>3443.2298460129714</v>
      </c>
      <c r="AI72" s="34">
        <f>PXIL!H72</f>
        <v>0</v>
      </c>
      <c r="AJ72" s="34">
        <f>PXIL!N72</f>
        <v>0</v>
      </c>
      <c r="AK72" s="34">
        <f>RTM_IEX!H72</f>
        <v>67.36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10.43</v>
      </c>
      <c r="E73">
        <f>GT_NG!P73</f>
        <v>11.334979423868313</v>
      </c>
      <c r="F73">
        <f>GT_Spot!P73</f>
        <v>0</v>
      </c>
      <c r="G73">
        <f>PPCL_NG!P73</f>
        <v>79.777171022304174</v>
      </c>
      <c r="H73">
        <f>PPCL_Spot!P73</f>
        <v>0</v>
      </c>
      <c r="I73">
        <f>Bawana_NG!P73</f>
        <v>99.956095465020894</v>
      </c>
      <c r="J73">
        <f>Bawana_RLNG!P73</f>
        <v>0</v>
      </c>
      <c r="K73">
        <f>Bawana_Spot!P73</f>
        <v>475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1208.0540885844912</v>
      </c>
      <c r="P73" s="36">
        <v>118.46548307152659</v>
      </c>
      <c r="Q73" s="36">
        <v>38.269999999999996</v>
      </c>
      <c r="R73" s="38">
        <v>17.100000000000001</v>
      </c>
      <c r="S73" s="38">
        <v>7.67</v>
      </c>
      <c r="T73" s="37">
        <f>SUMPRODUCT(LTA!J73:AN73,LTA!J$101:AN$101,LTA!J$103:AN$103)</f>
        <v>258.83999999999997</v>
      </c>
      <c r="U73" s="37">
        <f>SUMPRODUCT(LTA!J73:AN73,LTA!J$102:AN$102,LTA!J$103:AN$103)</f>
        <v>172.29999999999998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873.71999999999991</v>
      </c>
      <c r="AB73" s="75">
        <f>-STOA!N73</f>
        <v>0</v>
      </c>
      <c r="AC73">
        <f t="shared" si="3"/>
        <v>28.377785667564574</v>
      </c>
      <c r="AD73">
        <f t="shared" si="4"/>
        <v>3349.9300318996466</v>
      </c>
      <c r="AE73">
        <f>'IDT-1'!B73</f>
        <v>0</v>
      </c>
      <c r="AF73" s="24"/>
      <c r="AG73">
        <f t="shared" si="5"/>
        <v>3349.9300318996466</v>
      </c>
      <c r="AI73" s="34">
        <f>PXIL!H73</f>
        <v>0</v>
      </c>
      <c r="AJ73" s="34">
        <f>PXIL!N73</f>
        <v>0</v>
      </c>
      <c r="AK73" s="34">
        <f>RTM_IEX!H73</f>
        <v>7.39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10.43</v>
      </c>
      <c r="E74">
        <f>GT_NG!P74</f>
        <v>11.334979423868313</v>
      </c>
      <c r="F74">
        <f>GT_Spot!P74</f>
        <v>0</v>
      </c>
      <c r="G74">
        <f>PPCL_NG!P74</f>
        <v>79.777171022304174</v>
      </c>
      <c r="H74">
        <f>PPCL_Spot!P74</f>
        <v>0</v>
      </c>
      <c r="I74">
        <f>Bawana_NG!P74</f>
        <v>99.956095465020894</v>
      </c>
      <c r="J74">
        <f>Bawana_RLNG!P74</f>
        <v>0</v>
      </c>
      <c r="K74">
        <f>Bawana_Spot!P74</f>
        <v>460.32000000000011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1231.3504775838549</v>
      </c>
      <c r="P74" s="36">
        <v>118.46548307152659</v>
      </c>
      <c r="Q74" s="36">
        <v>38.269999999999996</v>
      </c>
      <c r="R74" s="38">
        <v>10.09</v>
      </c>
      <c r="S74" s="38">
        <v>7.67</v>
      </c>
      <c r="T74" s="37">
        <f>SUMPRODUCT(LTA!J74:AN74,LTA!J$101:AN$101,LTA!J$103:AN$103)</f>
        <v>225.82</v>
      </c>
      <c r="U74" s="37">
        <f>SUMPRODUCT(LTA!J74:AN74,LTA!J$102:AN$102,LTA!J$103:AN$103)</f>
        <v>173.29999999999998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873.71999999999991</v>
      </c>
      <c r="AB74" s="75">
        <f>-STOA!N74</f>
        <v>0</v>
      </c>
      <c r="AC74">
        <f t="shared" si="3"/>
        <v>28.449908590504126</v>
      </c>
      <c r="AD74">
        <f t="shared" si="4"/>
        <v>3266.0542979760712</v>
      </c>
      <c r="AE74">
        <f>'IDT-1'!B74</f>
        <v>0</v>
      </c>
      <c r="AF74" s="24"/>
      <c r="AG74">
        <f t="shared" si="5"/>
        <v>3266.0542979760712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-46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11.443621399176957</v>
      </c>
      <c r="F75">
        <f>GT_Spot!P75</f>
        <v>0</v>
      </c>
      <c r="G75">
        <f>PPCL_NG!P75</f>
        <v>79.777171022304174</v>
      </c>
      <c r="H75">
        <f>PPCL_Spot!P75</f>
        <v>0</v>
      </c>
      <c r="I75">
        <f>Bawana_NG!P75</f>
        <v>99.956095465020894</v>
      </c>
      <c r="J75">
        <f>Bawana_RLNG!P75</f>
        <v>0</v>
      </c>
      <c r="K75">
        <f>Bawana_Spot!P75</f>
        <v>360.32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1276.7425533667274</v>
      </c>
      <c r="P75" s="36">
        <v>118.46548307152659</v>
      </c>
      <c r="Q75" s="36">
        <v>38.269999999999996</v>
      </c>
      <c r="R75" s="38">
        <v>0</v>
      </c>
      <c r="S75" s="38">
        <v>7.67</v>
      </c>
      <c r="T75" s="37">
        <f>SUMPRODUCT(LTA!J75:AN75,LTA!J$101:AN$101,LTA!J$103:AN$103)</f>
        <v>191.74</v>
      </c>
      <c r="U75" s="37">
        <f>SUMPRODUCT(LTA!J75:AN75,LTA!J$102:AN$102,LTA!J$103:AN$103)</f>
        <v>172.5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873.71999999999991</v>
      </c>
      <c r="AB75" s="75">
        <f>-STOA!N75</f>
        <v>0</v>
      </c>
      <c r="AC75">
        <f t="shared" si="3"/>
        <v>27.413862418275507</v>
      </c>
      <c r="AD75">
        <f t="shared" si="4"/>
        <v>3191.95482190648</v>
      </c>
      <c r="AE75">
        <f>'IDT-1'!B75</f>
        <v>0</v>
      </c>
      <c r="AF75" s="24"/>
      <c r="AG75">
        <f t="shared" si="5"/>
        <v>3191.95482190648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-22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11.443621399176957</v>
      </c>
      <c r="F76">
        <f>GT_Spot!P76</f>
        <v>0</v>
      </c>
      <c r="G76">
        <f>PPCL_NG!P76</f>
        <v>79.777171022304174</v>
      </c>
      <c r="H76">
        <f>PPCL_Spot!P76</f>
        <v>0</v>
      </c>
      <c r="I76">
        <f>Bawana_NG!P76</f>
        <v>99.956095465020894</v>
      </c>
      <c r="J76">
        <f>Bawana_RLNG!P76</f>
        <v>0</v>
      </c>
      <c r="K76">
        <f>Bawana_Spot!P76</f>
        <v>360.32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1297.4738380177662</v>
      </c>
      <c r="P76" s="36">
        <v>118.46548307152659</v>
      </c>
      <c r="Q76" s="36">
        <v>38.269999999999996</v>
      </c>
      <c r="R76" s="38">
        <v>0</v>
      </c>
      <c r="S76" s="38">
        <v>7.67</v>
      </c>
      <c r="T76" s="37">
        <f>SUMPRODUCT(LTA!J76:AN76,LTA!J$101:AN$101,LTA!J$103:AN$103)</f>
        <v>167.44</v>
      </c>
      <c r="U76" s="37">
        <f>SUMPRODUCT(LTA!J76:AN76,LTA!J$102:AN$102,LTA!J$103:AN$103)</f>
        <v>171.48999999999998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873.71999999999991</v>
      </c>
      <c r="AB76" s="75">
        <f>-STOA!N76</f>
        <v>0</v>
      </c>
      <c r="AC76">
        <f t="shared" si="3"/>
        <v>27.951439934636689</v>
      </c>
      <c r="AD76">
        <f t="shared" si="4"/>
        <v>3118.8385290411579</v>
      </c>
      <c r="AE76">
        <f>'IDT-1'!B76</f>
        <v>0</v>
      </c>
      <c r="AF76" s="24"/>
      <c r="AG76">
        <f t="shared" si="5"/>
        <v>3118.8385290411579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-90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11.443621399176957</v>
      </c>
      <c r="F77">
        <f>GT_Spot!P77</f>
        <v>0</v>
      </c>
      <c r="G77">
        <f>PPCL_NG!P77</f>
        <v>79.777171022304174</v>
      </c>
      <c r="H77">
        <f>PPCL_Spot!P77</f>
        <v>0</v>
      </c>
      <c r="I77">
        <f>Bawana_NG!P77</f>
        <v>99.956095465020894</v>
      </c>
      <c r="J77">
        <f>Bawana_RLNG!P77</f>
        <v>0</v>
      </c>
      <c r="K77">
        <f>Bawana_Spot!P77</f>
        <v>360.32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1296.8316318543286</v>
      </c>
      <c r="P77" s="36">
        <v>118.46548307152659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151.91</v>
      </c>
      <c r="U77" s="37">
        <f>SUMPRODUCT(LTA!J77:AN77,LTA!J$102:AN$102,LTA!J$103:AN$103)</f>
        <v>170.48999999999998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873.71999999999991</v>
      </c>
      <c r="AB77" s="75">
        <f>-STOA!N77</f>
        <v>0</v>
      </c>
      <c r="AC77">
        <f t="shared" si="3"/>
        <v>27.815664560588701</v>
      </c>
      <c r="AD77">
        <f t="shared" si="4"/>
        <v>3100.8020982517683</v>
      </c>
      <c r="AE77">
        <f>'IDT-1'!B77</f>
        <v>0</v>
      </c>
      <c r="AF77" s="24"/>
      <c r="AG77">
        <f t="shared" si="5"/>
        <v>3100.8020982517683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-91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11.443621399176957</v>
      </c>
      <c r="F78">
        <f>GT_Spot!P78</f>
        <v>0</v>
      </c>
      <c r="G78">
        <f>PPCL_NG!P78</f>
        <v>79.777171022304174</v>
      </c>
      <c r="H78">
        <f>PPCL_Spot!P78</f>
        <v>0</v>
      </c>
      <c r="I78">
        <f>Bawana_NG!P78</f>
        <v>99.956095465020894</v>
      </c>
      <c r="J78">
        <f>Bawana_RLNG!P78</f>
        <v>0</v>
      </c>
      <c r="K78">
        <f>Bawana_Spot!P78</f>
        <v>360.32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1307.8471407673267</v>
      </c>
      <c r="P78" s="36">
        <v>118.46548307152659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138.61000000000001</v>
      </c>
      <c r="U78" s="37">
        <f>SUMPRODUCT(LTA!J78:AN78,LTA!J$102:AN$102,LTA!J$103:AN$103)</f>
        <v>169.69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873.71999999999991</v>
      </c>
      <c r="AB78" s="75">
        <f>-STOA!N78</f>
        <v>0</v>
      </c>
      <c r="AC78">
        <f t="shared" si="3"/>
        <v>28.255668510326789</v>
      </c>
      <c r="AD78">
        <f t="shared" si="4"/>
        <v>3042.2776032150286</v>
      </c>
      <c r="AE78">
        <f>'IDT-1'!B78</f>
        <v>0</v>
      </c>
      <c r="AF78" s="24"/>
      <c r="AG78">
        <f t="shared" si="5"/>
        <v>3042.2776032150286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-146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11.443621399176957</v>
      </c>
      <c r="F79">
        <f>GT_Spot!P79</f>
        <v>0</v>
      </c>
      <c r="G79">
        <f>PPCL_NG!P79</f>
        <v>79.777171022304174</v>
      </c>
      <c r="H79">
        <f>PPCL_Spot!P79</f>
        <v>0</v>
      </c>
      <c r="I79">
        <f>Bawana_NG!P79</f>
        <v>99.956095465020894</v>
      </c>
      <c r="J79">
        <f>Bawana_RLNG!P79</f>
        <v>0</v>
      </c>
      <c r="K79">
        <f>Bawana_Spot!P79</f>
        <v>360.32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1313.0890507812539</v>
      </c>
      <c r="P79" s="36">
        <v>118.46548307152659</v>
      </c>
      <c r="Q79" s="36">
        <v>38.269999999999996</v>
      </c>
      <c r="R79" s="38">
        <v>0</v>
      </c>
      <c r="S79" s="38">
        <v>7.67</v>
      </c>
      <c r="T79" s="37">
        <f>SUMPRODUCT(LTA!J79:AN79,LTA!J$101:AN$101,LTA!J$103:AN$103)</f>
        <v>132.63</v>
      </c>
      <c r="U79" s="37">
        <f>SUMPRODUCT(LTA!J79:AN79,LTA!J$102:AN$102,LTA!J$103:AN$103)</f>
        <v>168.09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776.67999999999984</v>
      </c>
      <c r="AB79" s="75">
        <f>-STOA!N79</f>
        <v>0</v>
      </c>
      <c r="AC79">
        <f t="shared" si="3"/>
        <v>26.675430674653541</v>
      </c>
      <c r="AD79">
        <f t="shared" si="4"/>
        <v>3032.4797510646295</v>
      </c>
      <c r="AE79">
        <f>'IDT-1'!B79</f>
        <v>0</v>
      </c>
      <c r="AF79" s="24"/>
      <c r="AG79">
        <f t="shared" si="5"/>
        <v>3032.4797510646295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11.443621399176957</v>
      </c>
      <c r="F80">
        <f>GT_Spot!P80</f>
        <v>0</v>
      </c>
      <c r="G80">
        <f>PPCL_NG!P80</f>
        <v>79.777171022304174</v>
      </c>
      <c r="H80">
        <f>PPCL_Spot!P80</f>
        <v>0</v>
      </c>
      <c r="I80">
        <f>Bawana_NG!P80</f>
        <v>99.956095465020894</v>
      </c>
      <c r="J80">
        <f>Bawana_RLNG!P80</f>
        <v>0</v>
      </c>
      <c r="K80">
        <f>Bawana_Spot!P80</f>
        <v>360.32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1313.2388941171698</v>
      </c>
      <c r="P80" s="36">
        <v>118.46548307152659</v>
      </c>
      <c r="Q80" s="36">
        <v>38.269999999999996</v>
      </c>
      <c r="R80" s="38">
        <v>0</v>
      </c>
      <c r="S80" s="38">
        <v>7.67</v>
      </c>
      <c r="T80" s="37">
        <f>SUMPRODUCT(LTA!J80:AN80,LTA!J$101:AN$101,LTA!J$103:AN$103)</f>
        <v>127.02</v>
      </c>
      <c r="U80" s="37">
        <f>SUMPRODUCT(LTA!J80:AN80,LTA!J$102:AN$102,LTA!J$103:AN$103)</f>
        <v>167.09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776.68999999999983</v>
      </c>
      <c r="AB80" s="75">
        <f>-STOA!N80</f>
        <v>0</v>
      </c>
      <c r="AC80">
        <f t="shared" si="3"/>
        <v>26.655133989574786</v>
      </c>
      <c r="AD80">
        <f t="shared" si="4"/>
        <v>3022.0498910856231</v>
      </c>
      <c r="AE80">
        <f>'IDT-1'!B80</f>
        <v>0</v>
      </c>
      <c r="AF80" s="24"/>
      <c r="AG80">
        <f t="shared" si="5"/>
        <v>3022.0498910856231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-62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11.443621399176957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99.956095465020894</v>
      </c>
      <c r="J81">
        <f>Bawana_RLNG!P81</f>
        <v>0</v>
      </c>
      <c r="K81">
        <f>Bawana_Spot!P81</f>
        <v>360.32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1313.2388941171698</v>
      </c>
      <c r="P81" s="36">
        <v>118.46548307152659</v>
      </c>
      <c r="Q81" s="36">
        <v>38.269999999999996</v>
      </c>
      <c r="R81" s="38">
        <v>0</v>
      </c>
      <c r="S81" s="38">
        <v>7.67</v>
      </c>
      <c r="T81" s="37">
        <f>SUMPRODUCT(LTA!J81:AN81,LTA!J$101:AN$101,LTA!J$103:AN$103)</f>
        <v>123.56</v>
      </c>
      <c r="U81" s="37">
        <f>SUMPRODUCT(LTA!J81:AN81,LTA!J$102:AN$102,LTA!J$103:AN$103)</f>
        <v>166.29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776.75999999999988</v>
      </c>
      <c r="AB81" s="75">
        <f>-STOA!N81</f>
        <v>0</v>
      </c>
      <c r="AC81">
        <f t="shared" si="3"/>
        <v>26.694847250988779</v>
      </c>
      <c r="AD81">
        <f t="shared" si="4"/>
        <v>3010.6701777783619</v>
      </c>
      <c r="AE81">
        <f>'IDT-1'!B81</f>
        <v>0</v>
      </c>
      <c r="AF81" s="24"/>
      <c r="AG81">
        <f t="shared" si="5"/>
        <v>3010.6701777783619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11.443621399176957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99.956095465020894</v>
      </c>
      <c r="J82">
        <f>Bawana_RLNG!P82</f>
        <v>0</v>
      </c>
      <c r="K82">
        <f>Bawana_Spot!P82</f>
        <v>428.32000000000011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1297.4863930366762</v>
      </c>
      <c r="P82" s="36">
        <v>118.46548307152659</v>
      </c>
      <c r="Q82" s="36">
        <v>38.269999999999996</v>
      </c>
      <c r="R82" s="38">
        <v>0</v>
      </c>
      <c r="S82" s="38">
        <v>7.67</v>
      </c>
      <c r="T82" s="37">
        <f>SUMPRODUCT(LTA!J82:AN82,LTA!J$101:AN$101,LTA!J$103:AN$103)</f>
        <v>123.33</v>
      </c>
      <c r="U82" s="37">
        <f>SUMPRODUCT(LTA!J82:AN82,LTA!J$102:AN$102,LTA!J$103:AN$103)</f>
        <v>165.29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776.8399999999998</v>
      </c>
      <c r="AB82" s="75">
        <f>-STOA!N82</f>
        <v>0</v>
      </c>
      <c r="AC82">
        <f t="shared" si="3"/>
        <v>27.183364345986856</v>
      </c>
      <c r="AD82">
        <f t="shared" si="4"/>
        <v>3054.2791596028705</v>
      </c>
      <c r="AE82">
        <f>'IDT-1'!B82</f>
        <v>0</v>
      </c>
      <c r="AF82" s="24"/>
      <c r="AG82">
        <f t="shared" si="5"/>
        <v>3054.2791596028705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-77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11.443621399176957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390.32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1295.5173302902829</v>
      </c>
      <c r="P83" s="36">
        <v>118.46548307152659</v>
      </c>
      <c r="Q83" s="36">
        <v>38.269999999999996</v>
      </c>
      <c r="R83" s="38">
        <v>0</v>
      </c>
      <c r="S83" s="38">
        <v>7.67</v>
      </c>
      <c r="T83" s="37">
        <f>SUMPRODUCT(LTA!J83:AN83,LTA!J$101:AN$101,LTA!J$103:AN$103)</f>
        <v>123.33</v>
      </c>
      <c r="U83" s="37">
        <f>SUMPRODUCT(LTA!J83:AN83,LTA!J$102:AN$102,LTA!J$103:AN$103)</f>
        <v>164.69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872.3</v>
      </c>
      <c r="AB83" s="75">
        <f>-STOA!N83</f>
        <v>0</v>
      </c>
      <c r="AC83">
        <f t="shared" si="3"/>
        <v>27.6868040075416</v>
      </c>
      <c r="AD83">
        <f t="shared" si="4"/>
        <v>3103.6666571949227</v>
      </c>
      <c r="AE83">
        <f>'IDT-1'!B83</f>
        <v>0</v>
      </c>
      <c r="AF83" s="24"/>
      <c r="AG83">
        <f t="shared" si="5"/>
        <v>3103.6666571949227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-82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11.443621399176957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477.83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1295.5173302902829</v>
      </c>
      <c r="P84" s="36">
        <v>118.46548307152659</v>
      </c>
      <c r="Q84" s="36">
        <v>38.269999999999996</v>
      </c>
      <c r="R84" s="38">
        <v>0</v>
      </c>
      <c r="S84" s="38">
        <v>7.67</v>
      </c>
      <c r="T84" s="37">
        <f>SUMPRODUCT(LTA!J84:AN84,LTA!J$101:AN$101,LTA!J$103:AN$103)</f>
        <v>123.33</v>
      </c>
      <c r="U84" s="37">
        <f>SUMPRODUCT(LTA!J84:AN84,LTA!J$102:AN$102,LTA!J$103:AN$103)</f>
        <v>163.89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872.17999999999984</v>
      </c>
      <c r="AB84" s="75">
        <f>-STOA!N84</f>
        <v>0</v>
      </c>
      <c r="AC84">
        <f t="shared" si="3"/>
        <v>28.600525477489157</v>
      </c>
      <c r="AD84">
        <f t="shared" si="4"/>
        <v>3167.3429357249747</v>
      </c>
      <c r="AE84">
        <f>'IDT-1'!B84</f>
        <v>0</v>
      </c>
      <c r="AF84" s="24"/>
      <c r="AG84">
        <f t="shared" si="5"/>
        <v>3167.3429357249747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-104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11.443621399176957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477.83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1333.6879425408788</v>
      </c>
      <c r="P85" s="36">
        <v>118.46548307152659</v>
      </c>
      <c r="Q85" s="36">
        <v>38.269999999999996</v>
      </c>
      <c r="R85" s="38">
        <v>0</v>
      </c>
      <c r="S85" s="38">
        <v>7.67</v>
      </c>
      <c r="T85" s="37">
        <f>SUMPRODUCT(LTA!J85:AN85,LTA!J$101:AN$101,LTA!J$103:AN$103)</f>
        <v>122.67</v>
      </c>
      <c r="U85" s="37">
        <f>SUMPRODUCT(LTA!J85:AN85,LTA!J$102:AN$102,LTA!J$103:AN$103)</f>
        <v>163.29999999999998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827.75999999999988</v>
      </c>
      <c r="AB85" s="75">
        <f>-STOA!N85</f>
        <v>0</v>
      </c>
      <c r="AC85">
        <f t="shared" si="3"/>
        <v>28.198684311398605</v>
      </c>
      <c r="AD85">
        <f t="shared" si="4"/>
        <v>3200.2453891416617</v>
      </c>
      <c r="AE85">
        <f>'IDT-1'!B85</f>
        <v>0</v>
      </c>
      <c r="AF85" s="24"/>
      <c r="AG85">
        <f t="shared" si="5"/>
        <v>3200.2453891416617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-64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11.443621399176957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477.83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1354.6585114125958</v>
      </c>
      <c r="P86" s="36">
        <v>118.46548307152659</v>
      </c>
      <c r="Q86" s="36">
        <v>38.269999999999996</v>
      </c>
      <c r="R86" s="38">
        <v>0</v>
      </c>
      <c r="S86" s="38">
        <v>7.67</v>
      </c>
      <c r="T86" s="37">
        <f>SUMPRODUCT(LTA!J86:AN86,LTA!J$101:AN$101,LTA!J$103:AN$103)</f>
        <v>121.99</v>
      </c>
      <c r="U86" s="37">
        <f>SUMPRODUCT(LTA!J86:AN86,LTA!J$102:AN$102,LTA!J$103:AN$103)</f>
        <v>162.5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820.82999999999993</v>
      </c>
      <c r="AB86" s="75">
        <f>-STOA!N86</f>
        <v>0</v>
      </c>
      <c r="AC86">
        <f t="shared" si="3"/>
        <v>27.768338995528122</v>
      </c>
      <c r="AD86">
        <f t="shared" si="4"/>
        <v>3277.9863033292486</v>
      </c>
      <c r="AE86">
        <f>'IDT-1'!B86</f>
        <v>0</v>
      </c>
      <c r="AF86" s="24"/>
      <c r="AG86">
        <f t="shared" si="5"/>
        <v>3277.9863033292486</v>
      </c>
      <c r="AI86" s="34">
        <f>PXIL!H86</f>
        <v>0</v>
      </c>
      <c r="AJ86" s="34">
        <f>PXIL!N86</f>
        <v>0</v>
      </c>
      <c r="AK86" s="34">
        <f>RTM_IEX!H86</f>
        <v>0.75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11.443621399176957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447.54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1403.2286154125957</v>
      </c>
      <c r="P87" s="36">
        <v>118.46548307152659</v>
      </c>
      <c r="Q87" s="36">
        <v>38.269999999999996</v>
      </c>
      <c r="R87" s="38">
        <v>0</v>
      </c>
      <c r="S87" s="38">
        <v>7.67</v>
      </c>
      <c r="T87" s="37">
        <f>SUMPRODUCT(LTA!J87:AN87,LTA!J$101:AN$101,LTA!J$103:AN$103)</f>
        <v>121.67</v>
      </c>
      <c r="U87" s="37">
        <f>SUMPRODUCT(LTA!J87:AN87,LTA!J$102:AN$102,LTA!J$103:AN$103)</f>
        <v>161.9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831.11</v>
      </c>
      <c r="AB87" s="75">
        <f>-STOA!N87</f>
        <v>0</v>
      </c>
      <c r="AC87">
        <f t="shared" si="3"/>
        <v>28.251568349128132</v>
      </c>
      <c r="AD87">
        <f t="shared" si="4"/>
        <v>3335.0303779756491</v>
      </c>
      <c r="AE87">
        <f>'IDT-1'!B87</f>
        <v>0</v>
      </c>
      <c r="AF87" s="24"/>
      <c r="AG87">
        <f t="shared" si="5"/>
        <v>3335.0303779756491</v>
      </c>
      <c r="AI87" s="34">
        <f>PXIL!H87</f>
        <v>0</v>
      </c>
      <c r="AJ87" s="34">
        <f>PXIL!N87</f>
        <v>0</v>
      </c>
      <c r="AK87" s="34">
        <f>RTM_IEX!H87</f>
        <v>30.22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11.443621399176957</v>
      </c>
      <c r="F88">
        <f>GT_Spot!P88</f>
        <v>0</v>
      </c>
      <c r="G88">
        <f>PPCL_NG!P88</f>
        <v>81.48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497.42999999999989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1453.7025846635318</v>
      </c>
      <c r="P88" s="36">
        <v>118.46548307152659</v>
      </c>
      <c r="Q88" s="36">
        <v>38.269999999999996</v>
      </c>
      <c r="R88" s="38">
        <v>0</v>
      </c>
      <c r="S88" s="38">
        <v>7.67</v>
      </c>
      <c r="T88" s="37">
        <f>SUMPRODUCT(LTA!J88:AN88,LTA!J$101:AN$101,LTA!J$103:AN$103)</f>
        <v>120.33</v>
      </c>
      <c r="U88" s="37">
        <f>SUMPRODUCT(LTA!J88:AN88,LTA!J$102:AN$102,LTA!J$103:AN$103)</f>
        <v>161.9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831.20999999999992</v>
      </c>
      <c r="AB88" s="75">
        <f>-STOA!N88</f>
        <v>0</v>
      </c>
      <c r="AC88">
        <f t="shared" si="3"/>
        <v>29.026693454633751</v>
      </c>
      <c r="AD88">
        <f t="shared" si="4"/>
        <v>3426.5320511446225</v>
      </c>
      <c r="AE88">
        <f>'IDT-1'!B88</f>
        <v>0</v>
      </c>
      <c r="AF88" s="24"/>
      <c r="AG88">
        <f t="shared" si="5"/>
        <v>3426.5320511446225</v>
      </c>
      <c r="AI88" s="34">
        <f>PXIL!H88</f>
        <v>0</v>
      </c>
      <c r="AJ88" s="34">
        <f>PXIL!N88</f>
        <v>0</v>
      </c>
      <c r="AK88" s="34">
        <f>RTM_IEX!H88</f>
        <v>22.52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11.443621399176957</v>
      </c>
      <c r="F89">
        <f>GT_Spot!P89</f>
        <v>0</v>
      </c>
      <c r="G89">
        <f>PPCL_NG!P89</f>
        <v>81.48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497.42999999999989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1609.8081733346794</v>
      </c>
      <c r="P89" s="36">
        <v>118.46548307152659</v>
      </c>
      <c r="Q89" s="36">
        <v>38.269999999999996</v>
      </c>
      <c r="R89" s="38">
        <v>0</v>
      </c>
      <c r="S89" s="38">
        <v>7.67</v>
      </c>
      <c r="T89" s="37">
        <f>SUMPRODUCT(LTA!J89:AN89,LTA!J$101:AN$101,LTA!J$103:AN$103)</f>
        <v>119.99</v>
      </c>
      <c r="U89" s="37">
        <f>SUMPRODUCT(LTA!J89:AN89,LTA!J$102:AN$102,LTA!J$103:AN$103)</f>
        <v>162.69999999999999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828.56999999999994</v>
      </c>
      <c r="AB89" s="75">
        <f>-STOA!N89</f>
        <v>0</v>
      </c>
      <c r="AC89">
        <f t="shared" si="3"/>
        <v>31.916592399471387</v>
      </c>
      <c r="AD89">
        <f t="shared" si="4"/>
        <v>3767.6777408709322</v>
      </c>
      <c r="AE89">
        <f>'IDT-1'!B89</f>
        <v>0</v>
      </c>
      <c r="AF89" s="24"/>
      <c r="AG89">
        <f t="shared" si="5"/>
        <v>3767.6777408709322</v>
      </c>
      <c r="AI89" s="34">
        <f>PXIL!H89</f>
        <v>0</v>
      </c>
      <c r="AJ89" s="34">
        <f>PXIL!N89</f>
        <v>0</v>
      </c>
      <c r="AK89" s="34">
        <f>RTM_IEX!H89</f>
        <v>212.63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11.443621399176957</v>
      </c>
      <c r="F90">
        <f>GT_Spot!P90</f>
        <v>0</v>
      </c>
      <c r="G90">
        <f>PPCL_NG!P90</f>
        <v>81.48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497.42999999999989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1654.2142621045973</v>
      </c>
      <c r="P90" s="36">
        <v>118.46548307152659</v>
      </c>
      <c r="Q90" s="36">
        <v>38.269999999999996</v>
      </c>
      <c r="R90" s="38">
        <v>0</v>
      </c>
      <c r="S90" s="38">
        <v>7.67</v>
      </c>
      <c r="T90" s="37">
        <f>SUMPRODUCT(LTA!J90:AN90,LTA!J$101:AN$101,LTA!J$103:AN$103)</f>
        <v>119.67</v>
      </c>
      <c r="U90" s="37">
        <f>SUMPRODUCT(LTA!J90:AN90,LTA!J$102:AN$102,LTA!J$103:AN$103)</f>
        <v>163.29999999999998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826.84999999999991</v>
      </c>
      <c r="AB90" s="75">
        <f>-STOA!N90</f>
        <v>0</v>
      </c>
      <c r="AC90">
        <f t="shared" si="3"/>
        <v>32.485575545138701</v>
      </c>
      <c r="AD90">
        <f t="shared" si="4"/>
        <v>3834.8448464951834</v>
      </c>
      <c r="AE90">
        <f>'IDT-1'!B90</f>
        <v>0</v>
      </c>
      <c r="AF90" s="24"/>
      <c r="AG90">
        <f t="shared" si="5"/>
        <v>3834.8448464951834</v>
      </c>
      <c r="AI90" s="34">
        <f>PXIL!H90</f>
        <v>0</v>
      </c>
      <c r="AJ90" s="34">
        <f>PXIL!N90</f>
        <v>0</v>
      </c>
      <c r="AK90" s="34">
        <f>RTM_IEX!H90</f>
        <v>237.4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11.443621399176957</v>
      </c>
      <c r="F91">
        <f>GT_Spot!P91</f>
        <v>0</v>
      </c>
      <c r="G91">
        <f>PPCL_NG!P91</f>
        <v>81.48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497.42999999999995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1617.1947556095274</v>
      </c>
      <c r="P91" s="36">
        <v>118.46548307152659</v>
      </c>
      <c r="Q91" s="36">
        <v>38.269999999999996</v>
      </c>
      <c r="R91" s="38">
        <v>0</v>
      </c>
      <c r="S91" s="38">
        <v>7.67</v>
      </c>
      <c r="T91" s="37">
        <f>SUMPRODUCT(LTA!J91:AN91,LTA!J$101:AN$101,LTA!J$103:AN$103)</f>
        <v>118.01</v>
      </c>
      <c r="U91" s="37">
        <f>SUMPRODUCT(LTA!J91:AN91,LTA!J$102:AN$102,LTA!J$103:AN$103)</f>
        <v>158.6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968.73</v>
      </c>
      <c r="AB91" s="75">
        <f>-STOA!N91</f>
        <v>0</v>
      </c>
      <c r="AC91">
        <f t="shared" si="3"/>
        <v>31.496714002802783</v>
      </c>
      <c r="AD91">
        <f t="shared" si="4"/>
        <v>3675.934201542449</v>
      </c>
      <c r="AE91">
        <f>'IDT-1'!B91</f>
        <v>0</v>
      </c>
      <c r="AF91" s="24"/>
      <c r="AG91">
        <f t="shared" si="5"/>
        <v>3675.934201542449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-21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12.436271828983154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497.42999999999995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1617.1947556095274</v>
      </c>
      <c r="P92" s="36">
        <v>118.46548307152659</v>
      </c>
      <c r="Q92" s="36">
        <v>38.269999999999996</v>
      </c>
      <c r="R92" s="38">
        <v>0</v>
      </c>
      <c r="S92" s="38">
        <v>7.67</v>
      </c>
      <c r="T92" s="37">
        <f>SUMPRODUCT(LTA!J92:AN92,LTA!J$101:AN$101,LTA!J$103:AN$103)</f>
        <v>114.33</v>
      </c>
      <c r="U92" s="37">
        <f>SUMPRODUCT(LTA!J92:AN92,LTA!J$102:AN$102,LTA!J$103:AN$103)</f>
        <v>155.9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969.08</v>
      </c>
      <c r="AB92" s="75">
        <f>-STOA!N92</f>
        <v>0</v>
      </c>
      <c r="AC92">
        <f t="shared" si="3"/>
        <v>31.696673954190487</v>
      </c>
      <c r="AD92">
        <f t="shared" si="4"/>
        <v>3741.7168920208678</v>
      </c>
      <c r="AE92">
        <f>'IDT-1'!B92</f>
        <v>0</v>
      </c>
      <c r="AF92" s="24"/>
      <c r="AG92">
        <f t="shared" si="5"/>
        <v>3741.7168920208678</v>
      </c>
      <c r="AI92" s="34">
        <f>PXIL!H92</f>
        <v>0</v>
      </c>
      <c r="AJ92" s="34">
        <f>PXIL!N92</f>
        <v>0</v>
      </c>
      <c r="AK92" s="34">
        <f>RTM_IEX!H92</f>
        <v>49.11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12.436271828983154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497.42999999999995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1644.3206697512867</v>
      </c>
      <c r="P93" s="36">
        <v>118.46548307152659</v>
      </c>
      <c r="Q93" s="36">
        <v>38.269999999999996</v>
      </c>
      <c r="R93" s="38">
        <v>0</v>
      </c>
      <c r="S93" s="38">
        <v>7.67</v>
      </c>
      <c r="T93" s="37">
        <f>SUMPRODUCT(LTA!J93:AN93,LTA!J$101:AN$101,LTA!J$103:AN$103)</f>
        <v>112.33</v>
      </c>
      <c r="U93" s="37">
        <f>SUMPRODUCT(LTA!J93:AN93,LTA!J$102:AN$102,LTA!J$103:AN$103)</f>
        <v>153.9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4.4000000000000004</v>
      </c>
      <c r="Z93" s="34">
        <f>IEX!N93</f>
        <v>0</v>
      </c>
      <c r="AA93" s="75">
        <f>STOA!H93</f>
        <v>967.53</v>
      </c>
      <c r="AB93" s="75">
        <f>-STOA!N93</f>
        <v>0</v>
      </c>
      <c r="AC93">
        <f t="shared" si="3"/>
        <v>31.658587632981266</v>
      </c>
      <c r="AD93">
        <f t="shared" si="4"/>
        <v>3737.220892483836</v>
      </c>
      <c r="AE93">
        <f>'IDT-1'!B93</f>
        <v>0</v>
      </c>
      <c r="AF93" s="24"/>
      <c r="AG93">
        <f t="shared" si="5"/>
        <v>3737.220892483836</v>
      </c>
      <c r="AI93" s="34">
        <f>PXIL!H93</f>
        <v>0</v>
      </c>
      <c r="AJ93" s="34">
        <f>PXIL!N93</f>
        <v>0</v>
      </c>
      <c r="AK93" s="34">
        <f>RTM_IEX!H93</f>
        <v>6.4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12.2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12.436271828983154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497.42999999999995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1632.856162419673</v>
      </c>
      <c r="P94" s="36">
        <v>118.46548307152659</v>
      </c>
      <c r="Q94" s="36">
        <v>38.269999999999996</v>
      </c>
      <c r="R94" s="38">
        <v>0</v>
      </c>
      <c r="S94" s="38">
        <v>7.67</v>
      </c>
      <c r="T94" s="37">
        <f>SUMPRODUCT(LTA!J94:AN94,LTA!J$101:AN$101,LTA!J$103:AN$103)</f>
        <v>109.67</v>
      </c>
      <c r="U94" s="37">
        <f>SUMPRODUCT(LTA!J94:AN94,LTA!J$102:AN$102,LTA!J$103:AN$103)</f>
        <v>149.69999999999999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6.72</v>
      </c>
      <c r="Z94" s="34">
        <f>IEX!N94</f>
        <v>0</v>
      </c>
      <c r="AA94" s="75">
        <f>STOA!H94</f>
        <v>966.92</v>
      </c>
      <c r="AB94" s="75">
        <f>-STOA!N94</f>
        <v>0</v>
      </c>
      <c r="AC94">
        <f t="shared" si="3"/>
        <v>31.863929771395703</v>
      </c>
      <c r="AD94">
        <f t="shared" si="4"/>
        <v>3761.4610430138073</v>
      </c>
      <c r="AE94">
        <f>'IDT-1'!B94</f>
        <v>0</v>
      </c>
      <c r="AF94" s="24"/>
      <c r="AG94">
        <f t="shared" si="5"/>
        <v>3761.4610430138073</v>
      </c>
      <c r="AI94" s="34">
        <f>PXIL!H94</f>
        <v>0</v>
      </c>
      <c r="AJ94" s="34">
        <f>PXIL!N94</f>
        <v>0</v>
      </c>
      <c r="AK94" s="34">
        <f>RTM_IEX!H94</f>
        <v>26.21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33.450000000000003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12.436271828983154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497.42999999999995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1610.5586436197561</v>
      </c>
      <c r="P95" s="36">
        <v>118.46548307152659</v>
      </c>
      <c r="Q95" s="36">
        <v>38.269999999999996</v>
      </c>
      <c r="R95" s="38">
        <v>0</v>
      </c>
      <c r="S95" s="38">
        <v>7.67</v>
      </c>
      <c r="T95" s="37">
        <f>SUMPRODUCT(LTA!J95:AN95,LTA!J$101:AN$101,LTA!J$103:AN$103)</f>
        <v>104.33</v>
      </c>
      <c r="U95" s="37">
        <f>SUMPRODUCT(LTA!J95:AN95,LTA!J$102:AN$102,LTA!J$103:AN$103)</f>
        <v>163.6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5.17</v>
      </c>
      <c r="Z95" s="34">
        <f>IEX!N95</f>
        <v>0</v>
      </c>
      <c r="AA95" s="75">
        <f>STOA!H95</f>
        <v>968.85</v>
      </c>
      <c r="AB95" s="75">
        <f>-STOA!N95</f>
        <v>0</v>
      </c>
      <c r="AC95">
        <f t="shared" si="3"/>
        <v>31.570454613476407</v>
      </c>
      <c r="AD95">
        <f t="shared" si="4"/>
        <v>3726.8169993718102</v>
      </c>
      <c r="AE95">
        <f>'IDT-1'!B95</f>
        <v>0</v>
      </c>
      <c r="AF95" s="24"/>
      <c r="AG95">
        <f t="shared" si="5"/>
        <v>3726.8169993718102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38.08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12.436271828983154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497.42999999999995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1609.2932967793261</v>
      </c>
      <c r="P96" s="36">
        <v>118.46548307152659</v>
      </c>
      <c r="Q96" s="36">
        <v>38.269999999999996</v>
      </c>
      <c r="R96" s="38">
        <v>0</v>
      </c>
      <c r="S96" s="38">
        <v>7.67</v>
      </c>
      <c r="T96" s="37">
        <f>SUMPRODUCT(LTA!J96:AN96,LTA!J$101:AN$101,LTA!J$103:AN$103)</f>
        <v>99.33</v>
      </c>
      <c r="U96" s="37">
        <f>SUMPRODUCT(LTA!J96:AN96,LTA!J$102:AN$102,LTA!J$103:AN$103)</f>
        <v>156.6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3.28</v>
      </c>
      <c r="Z96" s="34">
        <f>IEX!N96</f>
        <v>0</v>
      </c>
      <c r="AA96" s="75">
        <f>STOA!H96</f>
        <v>971.25</v>
      </c>
      <c r="AB96" s="75">
        <f>-STOA!N96</f>
        <v>0</v>
      </c>
      <c r="AC96">
        <f t="shared" si="3"/>
        <v>31.468013700016794</v>
      </c>
      <c r="AD96">
        <f t="shared" si="4"/>
        <v>3714.7240934448396</v>
      </c>
      <c r="AE96">
        <f>'IDT-1'!B96</f>
        <v>0</v>
      </c>
      <c r="AF96" s="24"/>
      <c r="AG96">
        <f t="shared" si="5"/>
        <v>3714.7240934448396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38.64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14.435896591652465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497.42999999999995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1550.3956083691085</v>
      </c>
      <c r="P97" s="36">
        <v>118.46548307152659</v>
      </c>
      <c r="Q97" s="36">
        <v>38.269999999999996</v>
      </c>
      <c r="R97" s="38">
        <v>0</v>
      </c>
      <c r="S97" s="38">
        <v>7.67</v>
      </c>
      <c r="T97" s="37">
        <f>SUMPRODUCT(LTA!J97:AN97,LTA!J$101:AN$101,LTA!J$103:AN$103)</f>
        <v>98</v>
      </c>
      <c r="U97" s="37">
        <f>SUMPRODUCT(LTA!J97:AN97,LTA!J$102:AN$102,LTA!J$103:AN$103)</f>
        <v>151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2.2799999999999998</v>
      </c>
      <c r="Z97" s="34">
        <f>IEX!N97</f>
        <v>0</v>
      </c>
      <c r="AA97" s="75">
        <f>STOA!H97</f>
        <v>969.03</v>
      </c>
      <c r="AB97" s="75">
        <f>-STOA!N97</f>
        <v>0</v>
      </c>
      <c r="AC97">
        <f t="shared" si="3"/>
        <v>30.907245965377392</v>
      </c>
      <c r="AD97">
        <f t="shared" si="4"/>
        <v>3648.5267975319312</v>
      </c>
      <c r="AE97">
        <f>'IDT-1'!B97</f>
        <v>0</v>
      </c>
      <c r="AF97" s="24"/>
      <c r="AG97">
        <f t="shared" si="5"/>
        <v>3648.5267975319312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38.93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14.435896591652465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497.42999999999995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1515.2367488113844</v>
      </c>
      <c r="P98" s="36">
        <v>118.46548307152659</v>
      </c>
      <c r="Q98" s="36">
        <v>38.269999999999996</v>
      </c>
      <c r="R98" s="38">
        <v>0</v>
      </c>
      <c r="S98" s="38">
        <v>7.67</v>
      </c>
      <c r="T98" s="37">
        <f>SUMPRODUCT(LTA!J98:AN98,LTA!J$101:AN$101,LTA!J$103:AN$103)</f>
        <v>97.34</v>
      </c>
      <c r="U98" s="37">
        <f>SUMPRODUCT(LTA!J98:AN98,LTA!J$102:AN$102,LTA!J$103:AN$103)</f>
        <v>148.1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0.23</v>
      </c>
      <c r="Z98" s="34">
        <f>IEX!N98</f>
        <v>0</v>
      </c>
      <c r="AA98" s="75">
        <f>STOA!H98</f>
        <v>970.48</v>
      </c>
      <c r="AB98" s="75">
        <f>-STOA!N98</f>
        <v>0</v>
      </c>
      <c r="AC98">
        <f t="shared" si="3"/>
        <v>30.519511545092509</v>
      </c>
      <c r="AD98">
        <f t="shared" si="4"/>
        <v>3602.7556723944922</v>
      </c>
      <c r="AE98">
        <f>'IDT-1'!B98</f>
        <v>0</v>
      </c>
      <c r="AF98" s="24"/>
      <c r="AG98">
        <f t="shared" si="5"/>
        <v>3602.7556723944922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32.090000000000003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0.25751670000000038</v>
      </c>
      <c r="E99">
        <f t="shared" si="6"/>
        <v>0.28752502124488821</v>
      </c>
      <c r="F99">
        <f t="shared" si="6"/>
        <v>0</v>
      </c>
      <c r="G99">
        <f t="shared" si="6"/>
        <v>1.9563188317385389</v>
      </c>
      <c r="H99">
        <f t="shared" si="6"/>
        <v>0</v>
      </c>
      <c r="I99">
        <f t="shared" si="6"/>
        <v>2.7284021925698445</v>
      </c>
      <c r="J99">
        <f t="shared" si="6"/>
        <v>0</v>
      </c>
      <c r="K99">
        <f t="shared" si="6"/>
        <v>9.4910800000000002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29.770801591068981</v>
      </c>
      <c r="P99" s="36">
        <f t="shared" si="6"/>
        <v>2.4433767575658289</v>
      </c>
      <c r="Q99" s="36">
        <f t="shared" si="6"/>
        <v>0.82720749999999932</v>
      </c>
      <c r="R99" s="38">
        <f t="shared" si="6"/>
        <v>0.51367871840533086</v>
      </c>
      <c r="S99" s="38">
        <f t="shared" si="6"/>
        <v>0.16102999999999998</v>
      </c>
      <c r="T99" s="37">
        <f t="shared" si="6"/>
        <v>6.9035500000000036</v>
      </c>
      <c r="U99" s="37">
        <f t="shared" si="6"/>
        <v>3.6000474999999996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0.18309249999999996</v>
      </c>
      <c r="Z99" s="34">
        <f t="shared" si="6"/>
        <v>-1.3087500000000001</v>
      </c>
      <c r="AA99" s="75">
        <f t="shared" si="6"/>
        <v>21.692972499999978</v>
      </c>
      <c r="AB99" s="75">
        <f t="shared" si="6"/>
        <v>0</v>
      </c>
      <c r="AC99">
        <f t="shared" si="6"/>
        <v>0.7059518959425255</v>
      </c>
      <c r="AD99">
        <f t="shared" si="6"/>
        <v>78.866087916650898</v>
      </c>
      <c r="AE99">
        <f t="shared" si="6"/>
        <v>0</v>
      </c>
      <c r="AG99">
        <f t="shared" si="6"/>
        <v>78.866087916650898</v>
      </c>
      <c r="AI99">
        <f t="shared" si="6"/>
        <v>0</v>
      </c>
      <c r="AJ99">
        <f t="shared" si="6"/>
        <v>0</v>
      </c>
      <c r="AK99">
        <f t="shared" si="6"/>
        <v>0.93089250000000001</v>
      </c>
      <c r="AL99">
        <f t="shared" si="6"/>
        <v>-0.91674999999999995</v>
      </c>
      <c r="AM99">
        <f t="shared" si="6"/>
        <v>0</v>
      </c>
      <c r="AN99">
        <f t="shared" si="6"/>
        <v>0</v>
      </c>
      <c r="AO99">
        <f t="shared" si="6"/>
        <v>5.0047500000000009E-2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6.310765</v>
      </c>
      <c r="E3">
        <f>GT_NG!Q3</f>
        <v>8.0081281710168462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895.84818135427906</v>
      </c>
      <c r="P3" s="36">
        <v>68.507387906054589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66.67</v>
      </c>
      <c r="U3" s="37">
        <f>SUMPRODUCT(LTA!J3:AN3,LTA!J$102:AN$102,LTA!J$104:AN$104)</f>
        <v>131.47999999999999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487.27</v>
      </c>
      <c r="AB3" s="75">
        <f>-STOA!O3</f>
        <v>0</v>
      </c>
      <c r="AC3">
        <f>SUMIF(B3:AB3,"&gt;0")*$AC$2-SUMIF(B3:AB3,"&lt;0")*($AC$2/(1-$AC$2))+SUMIF(AI3:AR3,"&gt;0")*$AC$2-SUMIF(AI3:AR3,"&lt;0")*($AC$2/(1-$AC$2))</f>
        <v>15.670969739659379</v>
      </c>
      <c r="AD3">
        <f>SUM(B3:AB3,AI3:AV3)-AC3</f>
        <v>1809.7512427795784</v>
      </c>
      <c r="AE3">
        <f>'IDT-1'!C3</f>
        <v>0</v>
      </c>
      <c r="AF3" s="24"/>
      <c r="AG3">
        <f>SUM(AD3:AF3)</f>
        <v>1809.7512427795784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6.310765</v>
      </c>
      <c r="E4">
        <f>GT_NG!Q4</f>
        <v>8.0081281710168462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895.84817971974587</v>
      </c>
      <c r="P4" s="36">
        <v>68.507387906054589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66.67</v>
      </c>
      <c r="U4" s="37">
        <f>SUMPRODUCT(LTA!J4:AN4,LTA!J$102:AN$102,LTA!J$104:AN$104)</f>
        <v>131.63999999999999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486.6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15.709041514553745</v>
      </c>
      <c r="AD4">
        <f t="shared" ref="AD4:AD67" si="1">SUM(B4:AB4,AI4:AV4)-AC4</f>
        <v>1804.2031693701508</v>
      </c>
      <c r="AE4">
        <f>'IDT-1'!C4</f>
        <v>0</v>
      </c>
      <c r="AF4" s="24"/>
      <c r="AG4">
        <f t="shared" ref="AG4:AG67" si="2">SUM(AD4:AF4)</f>
        <v>1804.2031693701508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6.310765</v>
      </c>
      <c r="E5">
        <f>GT_NG!Q5</f>
        <v>8.0081281710168462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866.84809484875484</v>
      </c>
      <c r="P5" s="36">
        <v>68.507387906054589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66.67</v>
      </c>
      <c r="U5" s="37">
        <f>SUMPRODUCT(LTA!J5:AN5,LTA!J$102:AN$102,LTA!J$104:AN$104)</f>
        <v>131.80000000000001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488.42</v>
      </c>
      <c r="AB5" s="75">
        <f>-STOA!O5</f>
        <v>0</v>
      </c>
      <c r="AC5">
        <f t="shared" si="0"/>
        <v>15.270293858515195</v>
      </c>
      <c r="AD5">
        <f t="shared" si="1"/>
        <v>1802.6218321551985</v>
      </c>
      <c r="AE5">
        <f>'IDT-1'!C5</f>
        <v>0</v>
      </c>
      <c r="AF5" s="24"/>
      <c r="AG5">
        <f t="shared" si="2"/>
        <v>1802.6218321551985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6.310765</v>
      </c>
      <c r="E6">
        <f>GT_NG!Q6</f>
        <v>8.0081281710168462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865.05778338563459</v>
      </c>
      <c r="P6" s="36">
        <v>68.507387906054589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66.67</v>
      </c>
      <c r="U6" s="37">
        <f>SUMPRODUCT(LTA!J6:AN6,LTA!J$102:AN$102,LTA!J$104:AN$104)</f>
        <v>131.97999999999999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486.14000000000004</v>
      </c>
      <c r="AB6" s="75">
        <f>-STOA!O6</f>
        <v>0</v>
      </c>
      <c r="AC6">
        <f t="shared" si="0"/>
        <v>15.237615242224985</v>
      </c>
      <c r="AD6">
        <f t="shared" si="1"/>
        <v>1798.7641993083685</v>
      </c>
      <c r="AE6">
        <f>'IDT-1'!C6</f>
        <v>0</v>
      </c>
      <c r="AF6" s="24"/>
      <c r="AG6">
        <f t="shared" si="2"/>
        <v>1798.7641993083685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6.310765</v>
      </c>
      <c r="E7">
        <f>GT_NG!Q7</f>
        <v>8.0081281710168462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861.56276930506021</v>
      </c>
      <c r="P7" s="36">
        <v>68.507387906054589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66.67</v>
      </c>
      <c r="U7" s="37">
        <f>SUMPRODUCT(LTA!J7:AN7,LTA!J$102:AN$102,LTA!J$104:AN$104)</f>
        <v>132.13999999999999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450.37000000000006</v>
      </c>
      <c r="AB7" s="75">
        <f>-STOA!O7</f>
        <v>0</v>
      </c>
      <c r="AC7">
        <f t="shared" si="0"/>
        <v>14.909133123948157</v>
      </c>
      <c r="AD7">
        <f t="shared" si="1"/>
        <v>1759.9876673460708</v>
      </c>
      <c r="AE7">
        <f>'IDT-1'!C7</f>
        <v>0</v>
      </c>
      <c r="AF7" s="24"/>
      <c r="AG7">
        <f t="shared" si="2"/>
        <v>1759.9876673460708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6.310765</v>
      </c>
      <c r="E8">
        <f>GT_NG!Q8</f>
        <v>8.0081281710168462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861.55897241006608</v>
      </c>
      <c r="P8" s="36">
        <v>68.507387906054589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58.67</v>
      </c>
      <c r="U8" s="37">
        <f>SUMPRODUCT(LTA!J8:AN8,LTA!J$102:AN$102,LTA!J$104:AN$104)</f>
        <v>128.13999999999999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449.07000000000005</v>
      </c>
      <c r="AB8" s="75">
        <f>-STOA!O8</f>
        <v>0</v>
      </c>
      <c r="AC8">
        <f t="shared" si="0"/>
        <v>14.797381230030208</v>
      </c>
      <c r="AD8">
        <f t="shared" si="1"/>
        <v>1746.7956223449946</v>
      </c>
      <c r="AE8">
        <f>'IDT-1'!C8</f>
        <v>0</v>
      </c>
      <c r="AF8" s="24"/>
      <c r="AG8">
        <f t="shared" si="2"/>
        <v>1746.7956223449946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6.310765</v>
      </c>
      <c r="E9">
        <f>GT_NG!Q9</f>
        <v>8.0081281710168462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861.5617592277373</v>
      </c>
      <c r="P9" s="36">
        <v>68.507387906054589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59.33</v>
      </c>
      <c r="U9" s="37">
        <f>SUMPRODUCT(LTA!J9:AN9,LTA!J$102:AN$102,LTA!J$104:AN$104)</f>
        <v>128.30000000000001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448.77000000000004</v>
      </c>
      <c r="AB9" s="75">
        <f>-STOA!O9</f>
        <v>0</v>
      </c>
      <c r="AC9">
        <f t="shared" si="0"/>
        <v>14.878013058822646</v>
      </c>
      <c r="AD9">
        <f t="shared" si="1"/>
        <v>1738.2377773338731</v>
      </c>
      <c r="AE9">
        <f>'IDT-1'!C9</f>
        <v>0</v>
      </c>
      <c r="AF9" s="24"/>
      <c r="AG9">
        <f t="shared" si="2"/>
        <v>1738.2377773338731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6.310765</v>
      </c>
      <c r="E10">
        <f>GT_NG!Q10</f>
        <v>8.0081281710168462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861.56112813142579</v>
      </c>
      <c r="P10" s="36">
        <v>68.507387906054589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60</v>
      </c>
      <c r="U10" s="37">
        <f>SUMPRODUCT(LTA!J10:AN10,LTA!J$102:AN$102,LTA!J$104:AN$104)</f>
        <v>128.47999999999999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448.65000000000003</v>
      </c>
      <c r="AB10" s="75">
        <f>-STOA!O10</f>
        <v>0</v>
      </c>
      <c r="AC10">
        <f t="shared" si="0"/>
        <v>15.011207123486967</v>
      </c>
      <c r="AD10">
        <f t="shared" si="1"/>
        <v>1723.8339521728979</v>
      </c>
      <c r="AE10">
        <f>'IDT-1'!C10</f>
        <v>0</v>
      </c>
      <c r="AF10" s="24"/>
      <c r="AG10">
        <f t="shared" si="2"/>
        <v>1723.8339521728979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-24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6.310765</v>
      </c>
      <c r="E11">
        <f>GT_NG!Q11</f>
        <v>8.0081281710168462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862.47578573944645</v>
      </c>
      <c r="P11" s="36">
        <v>68.507387906054589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60</v>
      </c>
      <c r="U11" s="37">
        <f>SUMPRODUCT(LTA!J11:AN11,LTA!J$102:AN$102,LTA!J$104:AN$104)</f>
        <v>125.64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455.84000000000003</v>
      </c>
      <c r="AB11" s="75">
        <f>-STOA!O11</f>
        <v>0</v>
      </c>
      <c r="AC11">
        <f t="shared" si="0"/>
        <v>14.812043720569008</v>
      </c>
      <c r="AD11">
        <f t="shared" si="1"/>
        <v>1694.2977731838364</v>
      </c>
      <c r="AE11">
        <f>'IDT-1'!C11</f>
        <v>0</v>
      </c>
      <c r="AF11" s="24"/>
      <c r="AG11">
        <f t="shared" si="2"/>
        <v>1694.2977731838364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-27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6.310765</v>
      </c>
      <c r="E12">
        <f>GT_NG!Q12</f>
        <v>8.0081281710168462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862.47595304474419</v>
      </c>
      <c r="P12" s="36">
        <v>68.507387906054589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60</v>
      </c>
      <c r="U12" s="37">
        <f>SUMPRODUCT(LTA!J12:AN12,LTA!J$102:AN$102,LTA!J$104:AN$104)</f>
        <v>125.98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454.81</v>
      </c>
      <c r="AB12" s="75">
        <f>-STOA!O12</f>
        <v>0</v>
      </c>
      <c r="AC12">
        <f t="shared" si="0"/>
        <v>14.907903018632176</v>
      </c>
      <c r="AD12">
        <f t="shared" si="1"/>
        <v>1681.5120811910706</v>
      </c>
      <c r="AE12">
        <f>'IDT-1'!C12</f>
        <v>0</v>
      </c>
      <c r="AF12" s="24"/>
      <c r="AG12">
        <f t="shared" si="2"/>
        <v>1681.5120811910706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-39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6.310765</v>
      </c>
      <c r="E13">
        <f>GT_NG!Q13</f>
        <v>8.0081281710168462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861.18199446017809</v>
      </c>
      <c r="P13" s="36">
        <v>68.507387906054589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60</v>
      </c>
      <c r="U13" s="37">
        <f>SUMPRODUCT(LTA!J13:AN13,LTA!J$102:AN$102,LTA!J$104:AN$104)</f>
        <v>126.3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449.28</v>
      </c>
      <c r="AB13" s="75">
        <f>-STOA!O13</f>
        <v>0</v>
      </c>
      <c r="AC13">
        <f t="shared" si="0"/>
        <v>14.9464525014956</v>
      </c>
      <c r="AD13">
        <f t="shared" si="1"/>
        <v>1663.9695731236411</v>
      </c>
      <c r="AE13">
        <f>'IDT-1'!C13</f>
        <v>0</v>
      </c>
      <c r="AF13" s="24"/>
      <c r="AG13">
        <f t="shared" si="2"/>
        <v>1663.9695731236411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6.310765</v>
      </c>
      <c r="E14">
        <f>GT_NG!Q14</f>
        <v>8.0081281710168462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858.36391893399798</v>
      </c>
      <c r="P14" s="36">
        <v>68.507387906054589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60</v>
      </c>
      <c r="U14" s="37">
        <f>SUMPRODUCT(LTA!J14:AN14,LTA!J$102:AN$102,LTA!J$104:AN$104)</f>
        <v>126.8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448.65000000000003</v>
      </c>
      <c r="AB14" s="75">
        <f>-STOA!O14</f>
        <v>0</v>
      </c>
      <c r="AC14">
        <f t="shared" si="0"/>
        <v>15.048756032949024</v>
      </c>
      <c r="AD14">
        <f t="shared" si="1"/>
        <v>1645.9191940660075</v>
      </c>
      <c r="AE14">
        <f>'IDT-1'!C14</f>
        <v>0</v>
      </c>
      <c r="AF14" s="24"/>
      <c r="AG14">
        <f t="shared" si="2"/>
        <v>1645.9191940660075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-65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6.310765</v>
      </c>
      <c r="E15">
        <f>GT_NG!Q15</f>
        <v>8.0081281710168462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858.59783504138431</v>
      </c>
      <c r="P15" s="36">
        <v>68.507387906054589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60</v>
      </c>
      <c r="U15" s="37">
        <f>SUMPRODUCT(LTA!J15:AN15,LTA!J$102:AN$102,LTA!J$104:AN$104)</f>
        <v>127.14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</v>
      </c>
      <c r="AA15" s="75">
        <f>STOA!I15</f>
        <v>433.63000000000005</v>
      </c>
      <c r="AB15" s="75">
        <f>-STOA!O15</f>
        <v>0</v>
      </c>
      <c r="AC15">
        <f t="shared" si="0"/>
        <v>14.842697351002181</v>
      </c>
      <c r="AD15">
        <f t="shared" si="1"/>
        <v>1641.679168855341</v>
      </c>
      <c r="AE15">
        <f>'IDT-1'!C15</f>
        <v>0</v>
      </c>
      <c r="AF15" s="24"/>
      <c r="AG15">
        <f t="shared" si="2"/>
        <v>1641.679168855341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6.310765</v>
      </c>
      <c r="E16">
        <f>GT_NG!Q16</f>
        <v>8.0081281710168462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859.47229677848748</v>
      </c>
      <c r="P16" s="36">
        <v>68.507387906054589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60</v>
      </c>
      <c r="U16" s="37">
        <f>SUMPRODUCT(LTA!J16:AN16,LTA!J$102:AN$102,LTA!J$104:AN$104)</f>
        <v>127.48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</v>
      </c>
      <c r="AA16" s="75">
        <f>STOA!I16</f>
        <v>428.58</v>
      </c>
      <c r="AB16" s="75">
        <f>-STOA!O16</f>
        <v>0</v>
      </c>
      <c r="AC16">
        <f t="shared" si="0"/>
        <v>14.920603880017403</v>
      </c>
      <c r="AD16">
        <f t="shared" si="1"/>
        <v>1624.7657240634287</v>
      </c>
      <c r="AE16">
        <f>'IDT-1'!C16</f>
        <v>0</v>
      </c>
      <c r="AF16" s="24"/>
      <c r="AG16">
        <f t="shared" si="2"/>
        <v>1624.7657240634287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-48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6.310765</v>
      </c>
      <c r="E17">
        <f>GT_NG!Q17</f>
        <v>8.0081281710168462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863.0027218384065</v>
      </c>
      <c r="P17" s="36">
        <v>68.507387906054589</v>
      </c>
      <c r="Q17" s="36">
        <v>22.129999999999995</v>
      </c>
      <c r="R17" s="38">
        <v>0</v>
      </c>
      <c r="S17" s="38">
        <v>0</v>
      </c>
      <c r="T17" s="37">
        <f>SUMPRODUCT(LTA!J17:AN17,LTA!J$101:AN$101,LTA!J$104:AN$104)</f>
        <v>60</v>
      </c>
      <c r="U17" s="37">
        <f>SUMPRODUCT(LTA!J17:AN17,LTA!J$102:AN$102,LTA!J$104:AN$104)</f>
        <v>127.98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</v>
      </c>
      <c r="AA17" s="75">
        <f>STOA!I17</f>
        <v>438.86000000000007</v>
      </c>
      <c r="AB17" s="75">
        <f>-STOA!O17</f>
        <v>0</v>
      </c>
      <c r="AC17">
        <f t="shared" si="0"/>
        <v>15.252590393642951</v>
      </c>
      <c r="AD17">
        <f t="shared" si="1"/>
        <v>1613.7441626097225</v>
      </c>
      <c r="AE17">
        <f>'IDT-1'!C17</f>
        <v>0</v>
      </c>
      <c r="AF17" s="24"/>
      <c r="AG17">
        <f t="shared" si="2"/>
        <v>1613.7441626097225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-58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6.310765</v>
      </c>
      <c r="E18">
        <f>GT_NG!Q18</f>
        <v>8.0081281710168462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863.0027218384065</v>
      </c>
      <c r="P18" s="36">
        <v>68.507387906054589</v>
      </c>
      <c r="Q18" s="36">
        <v>22.129999999999995</v>
      </c>
      <c r="R18" s="38">
        <v>0</v>
      </c>
      <c r="S18" s="38">
        <v>0</v>
      </c>
      <c r="T18" s="37">
        <f>SUMPRODUCT(LTA!J18:AN18,LTA!J$101:AN$101,LTA!J$104:AN$104)</f>
        <v>60</v>
      </c>
      <c r="U18" s="37">
        <f>SUMPRODUCT(LTA!J18:AN18,LTA!J$102:AN$102,LTA!J$104:AN$104)</f>
        <v>128.47999999999999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-45</v>
      </c>
      <c r="AA18" s="75">
        <f>STOA!I18</f>
        <v>434.35000000000008</v>
      </c>
      <c r="AB18" s="75">
        <f>-STOA!O18</f>
        <v>0</v>
      </c>
      <c r="AC18">
        <f t="shared" si="0"/>
        <v>15.295146813166955</v>
      </c>
      <c r="AD18">
        <f t="shared" si="1"/>
        <v>1600.6916061901986</v>
      </c>
      <c r="AE18">
        <f>'IDT-1'!C18</f>
        <v>0</v>
      </c>
      <c r="AF18" s="24"/>
      <c r="AG18">
        <f t="shared" si="2"/>
        <v>1600.6916061901986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6.310765</v>
      </c>
      <c r="E19">
        <f>GT_NG!Q19</f>
        <v>8.0081281710168462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863.0027218384065</v>
      </c>
      <c r="P19" s="36">
        <v>68.507387906054589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60.67</v>
      </c>
      <c r="U19" s="37">
        <f>SUMPRODUCT(LTA!J19:AN19,LTA!J$102:AN$102,LTA!J$104:AN$104)</f>
        <v>128.80000000000001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-60</v>
      </c>
      <c r="AA19" s="75">
        <f>STOA!I19</f>
        <v>419.40999999999997</v>
      </c>
      <c r="AB19" s="75">
        <f>-STOA!O19</f>
        <v>0</v>
      </c>
      <c r="AC19">
        <f t="shared" si="0"/>
        <v>15.20338028634162</v>
      </c>
      <c r="AD19">
        <f t="shared" si="1"/>
        <v>1583.8333727170238</v>
      </c>
      <c r="AE19">
        <f>'IDT-1'!C19</f>
        <v>0</v>
      </c>
      <c r="AF19" s="24"/>
      <c r="AG19">
        <f t="shared" si="2"/>
        <v>1583.8333727170238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6.310765</v>
      </c>
      <c r="E20">
        <f>GT_NG!Q20</f>
        <v>8.0081281710168462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863.0027218384065</v>
      </c>
      <c r="P20" s="36">
        <v>68.507387906054589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62</v>
      </c>
      <c r="U20" s="37">
        <f>SUMPRODUCT(LTA!J20:AN20,LTA!J$102:AN$102,LTA!J$104:AN$104)</f>
        <v>129.47999999999999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-75</v>
      </c>
      <c r="AA20" s="75">
        <f>STOA!I20</f>
        <v>430.5</v>
      </c>
      <c r="AB20" s="75">
        <f>-STOA!O20</f>
        <v>0</v>
      </c>
      <c r="AC20">
        <f t="shared" si="0"/>
        <v>15.567555018088292</v>
      </c>
      <c r="AD20">
        <f t="shared" si="1"/>
        <v>1566.569197985277</v>
      </c>
      <c r="AE20">
        <f>'IDT-1'!C20</f>
        <v>0</v>
      </c>
      <c r="AF20" s="24"/>
      <c r="AG20">
        <f t="shared" si="2"/>
        <v>1566.569197985277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6.310765</v>
      </c>
      <c r="E21">
        <f>GT_NG!Q21</f>
        <v>8.0081281710168462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863.0027218384065</v>
      </c>
      <c r="P21" s="36">
        <v>68.507387906054589</v>
      </c>
      <c r="Q21" s="36">
        <v>22.129999999999995</v>
      </c>
      <c r="R21" s="38">
        <v>0</v>
      </c>
      <c r="S21" s="38">
        <v>0</v>
      </c>
      <c r="T21" s="37">
        <f>SUMPRODUCT(LTA!J21:AN21,LTA!J$101:AN$101,LTA!J$104:AN$104)</f>
        <v>63.67</v>
      </c>
      <c r="U21" s="37">
        <f>SUMPRODUCT(LTA!J21:AN21,LTA!J$102:AN$102,LTA!J$104:AN$104)</f>
        <v>129.80000000000001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-95</v>
      </c>
      <c r="AA21" s="75">
        <f>STOA!I21</f>
        <v>432.86000000000007</v>
      </c>
      <c r="AB21" s="75">
        <f>-STOA!O21</f>
        <v>0</v>
      </c>
      <c r="AC21">
        <f t="shared" si="0"/>
        <v>15.748104699411408</v>
      </c>
      <c r="AD21">
        <f t="shared" si="1"/>
        <v>1553.7386483039541</v>
      </c>
      <c r="AE21">
        <f>'IDT-1'!C21</f>
        <v>0</v>
      </c>
      <c r="AF21" s="24"/>
      <c r="AG21">
        <f t="shared" si="2"/>
        <v>1553.7386483039541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-57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6.310765</v>
      </c>
      <c r="E22">
        <f>GT_NG!Q22</f>
        <v>8.0081281710168462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863.0027218384065</v>
      </c>
      <c r="P22" s="36">
        <v>68.507387906054589</v>
      </c>
      <c r="Q22" s="36">
        <v>22.129999999999995</v>
      </c>
      <c r="R22" s="38">
        <v>0</v>
      </c>
      <c r="S22" s="38">
        <v>0</v>
      </c>
      <c r="T22" s="37">
        <f>SUMPRODUCT(LTA!J22:AN22,LTA!J$101:AN$101,LTA!J$104:AN$104)</f>
        <v>65.67</v>
      </c>
      <c r="U22" s="37">
        <f>SUMPRODUCT(LTA!J22:AN22,LTA!J$102:AN$102,LTA!J$104:AN$104)</f>
        <v>129.97999999999999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-110</v>
      </c>
      <c r="AA22" s="75">
        <f>STOA!I22</f>
        <v>431.75000000000011</v>
      </c>
      <c r="AB22" s="75">
        <f>-STOA!O22</f>
        <v>0</v>
      </c>
      <c r="AC22">
        <f t="shared" si="0"/>
        <v>15.934987011634078</v>
      </c>
      <c r="AD22">
        <f t="shared" si="1"/>
        <v>1533.6217659917313</v>
      </c>
      <c r="AE22">
        <f>'IDT-1'!C22</f>
        <v>0</v>
      </c>
      <c r="AF22" s="24"/>
      <c r="AG22">
        <f t="shared" si="2"/>
        <v>1533.6217659917313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-63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6.310765</v>
      </c>
      <c r="E23">
        <f>GT_NG!Q23</f>
        <v>8.0081281710168462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861.75349072486017</v>
      </c>
      <c r="P23" s="36">
        <v>68.507387906054589</v>
      </c>
      <c r="Q23" s="36">
        <v>22.129999999999995</v>
      </c>
      <c r="R23" s="38">
        <v>0</v>
      </c>
      <c r="S23" s="38">
        <v>0</v>
      </c>
      <c r="T23" s="37">
        <f>SUMPRODUCT(LTA!J23:AN23,LTA!J$101:AN$101,LTA!J$104:AN$104)</f>
        <v>67.33</v>
      </c>
      <c r="U23" s="37">
        <f>SUMPRODUCT(LTA!J23:AN23,LTA!J$102:AN$102,LTA!J$104:AN$104)</f>
        <v>130.63999999999999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267.73</v>
      </c>
      <c r="AB23" s="75">
        <f>-STOA!O23</f>
        <v>0</v>
      </c>
      <c r="AC23">
        <f t="shared" si="0"/>
        <v>13.414136019695372</v>
      </c>
      <c r="AD23">
        <f t="shared" si="1"/>
        <v>1509.1933858701232</v>
      </c>
      <c r="AE23">
        <f>'IDT-1'!C23</f>
        <v>0</v>
      </c>
      <c r="AF23" s="24"/>
      <c r="AG23">
        <f t="shared" si="2"/>
        <v>1509.1933858701232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-37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6.310765</v>
      </c>
      <c r="E24">
        <f>GT_NG!Q24</f>
        <v>8.0081281710168462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861.7537852211193</v>
      </c>
      <c r="P24" s="36">
        <v>68.507387906054589</v>
      </c>
      <c r="Q24" s="36">
        <v>22.129999999999995</v>
      </c>
      <c r="R24" s="38">
        <v>0</v>
      </c>
      <c r="S24" s="38">
        <v>0</v>
      </c>
      <c r="T24" s="37">
        <f>SUMPRODUCT(LTA!J24:AN24,LTA!J$101:AN$101,LTA!J$104:AN$104)</f>
        <v>68.33</v>
      </c>
      <c r="U24" s="37">
        <f>SUMPRODUCT(LTA!J24:AN24,LTA!J$102:AN$102,LTA!J$104:AN$104)</f>
        <v>131.47999999999999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267.57</v>
      </c>
      <c r="AB24" s="75">
        <f>-STOA!O24</f>
        <v>0</v>
      </c>
      <c r="AC24">
        <f t="shared" si="0"/>
        <v>13.665442909760845</v>
      </c>
      <c r="AD24">
        <f t="shared" si="1"/>
        <v>1482.6223734763171</v>
      </c>
      <c r="AE24">
        <f>'IDT-1'!C24</f>
        <v>0</v>
      </c>
      <c r="AF24" s="24"/>
      <c r="AG24">
        <f t="shared" si="2"/>
        <v>1482.6223734763171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-65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6.310765</v>
      </c>
      <c r="E25">
        <f>GT_NG!Q25</f>
        <v>8.0081281710168462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863.00364879493225</v>
      </c>
      <c r="P25" s="36">
        <v>68.507387906054589</v>
      </c>
      <c r="Q25" s="36">
        <v>22.129999999999995</v>
      </c>
      <c r="R25" s="38">
        <v>0</v>
      </c>
      <c r="S25" s="38">
        <v>0</v>
      </c>
      <c r="T25" s="37">
        <f>SUMPRODUCT(LTA!J25:AN25,LTA!J$101:AN$101,LTA!J$104:AN$104)</f>
        <v>68.67</v>
      </c>
      <c r="U25" s="37">
        <f>SUMPRODUCT(LTA!J25:AN25,LTA!J$102:AN$102,LTA!J$104:AN$104)</f>
        <v>132.47999999999999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267.46999999999997</v>
      </c>
      <c r="AB25" s="75">
        <f>-STOA!O25</f>
        <v>0</v>
      </c>
      <c r="AC25">
        <f t="shared" si="0"/>
        <v>13.898136706903102</v>
      </c>
      <c r="AD25">
        <f t="shared" si="1"/>
        <v>1459.879543252988</v>
      </c>
      <c r="AE25">
        <f>'IDT-1'!C25</f>
        <v>0</v>
      </c>
      <c r="AF25" s="24"/>
      <c r="AG25">
        <f t="shared" si="2"/>
        <v>1459.879543252988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6.310765</v>
      </c>
      <c r="E26">
        <f>GT_NG!Q26</f>
        <v>8.0081281710168462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875.49606291941745</v>
      </c>
      <c r="P26" s="36">
        <v>68.507387906054589</v>
      </c>
      <c r="Q26" s="36">
        <v>22.129999999999995</v>
      </c>
      <c r="R26" s="38">
        <v>0</v>
      </c>
      <c r="S26" s="38">
        <v>0</v>
      </c>
      <c r="T26" s="37">
        <f>SUMPRODUCT(LTA!J26:AN26,LTA!J$101:AN$101,LTA!J$104:AN$104)</f>
        <v>71.319999999999993</v>
      </c>
      <c r="U26" s="37">
        <f>SUMPRODUCT(LTA!J26:AN26,LTA!J$102:AN$102,LTA!J$104:AN$104)</f>
        <v>133.48000000000002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267.39</v>
      </c>
      <c r="AB26" s="75">
        <f>-STOA!O26</f>
        <v>0</v>
      </c>
      <c r="AC26">
        <f t="shared" si="0"/>
        <v>14.329551505919893</v>
      </c>
      <c r="AD26">
        <f t="shared" si="1"/>
        <v>1440.5105425784564</v>
      </c>
      <c r="AE26">
        <f>'IDT-1'!C26</f>
        <v>0</v>
      </c>
      <c r="AF26" s="24"/>
      <c r="AG26">
        <f t="shared" si="2"/>
        <v>1440.5105425784564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6.310765</v>
      </c>
      <c r="E27">
        <f>GT_NG!Q27</f>
        <v>8.0081281710168462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875.49683984107514</v>
      </c>
      <c r="P27" s="36">
        <v>68.507387906054589</v>
      </c>
      <c r="Q27" s="36">
        <v>22.129999999999995</v>
      </c>
      <c r="R27" s="38">
        <v>4.0000000000000009</v>
      </c>
      <c r="S27" s="38">
        <v>0</v>
      </c>
      <c r="T27" s="37">
        <f>SUMPRODUCT(LTA!J27:AN27,LTA!J$101:AN$101,LTA!J$104:AN$104)</f>
        <v>66.12</v>
      </c>
      <c r="U27" s="37">
        <f>SUMPRODUCT(LTA!J27:AN27,LTA!J$102:AN$102,LTA!J$104:AN$104)</f>
        <v>127.3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206.03999999999996</v>
      </c>
      <c r="AB27" s="75">
        <f>-STOA!O27</f>
        <v>0</v>
      </c>
      <c r="AC27">
        <f t="shared" si="0"/>
        <v>13.438793196240919</v>
      </c>
      <c r="AD27">
        <f t="shared" si="1"/>
        <v>1409.6720778097927</v>
      </c>
      <c r="AE27">
        <f>'IDT-1'!C27</f>
        <v>0</v>
      </c>
      <c r="AF27" s="24"/>
      <c r="AG27">
        <f t="shared" si="2"/>
        <v>1409.6720778097927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-88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6.310765</v>
      </c>
      <c r="E28">
        <f>GT_NG!Q28</f>
        <v>8.0081281710168462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867.17435096347276</v>
      </c>
      <c r="P28" s="36">
        <v>68.507387906054589</v>
      </c>
      <c r="Q28" s="36">
        <v>22.129999999999995</v>
      </c>
      <c r="R28" s="38">
        <v>7.71</v>
      </c>
      <c r="S28" s="38">
        <v>0</v>
      </c>
      <c r="T28" s="37">
        <f>SUMPRODUCT(LTA!J28:AN28,LTA!J$101:AN$101,LTA!J$104:AN$104)</f>
        <v>69.819999999999993</v>
      </c>
      <c r="U28" s="37">
        <f>SUMPRODUCT(LTA!J28:AN28,LTA!J$102:AN$102,LTA!J$104:AN$104)</f>
        <v>127.64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206.03999999999996</v>
      </c>
      <c r="AB28" s="75">
        <f>-STOA!O28</f>
        <v>0</v>
      </c>
      <c r="AC28">
        <f t="shared" si="0"/>
        <v>13.654234390516175</v>
      </c>
      <c r="AD28">
        <f t="shared" si="1"/>
        <v>1382.8841477379151</v>
      </c>
      <c r="AE28">
        <f>'IDT-1'!C28</f>
        <v>0</v>
      </c>
      <c r="AF28" s="24"/>
      <c r="AG28">
        <f t="shared" si="2"/>
        <v>1382.8841477379151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-114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6.310765</v>
      </c>
      <c r="E29">
        <f>GT_NG!Q29</f>
        <v>8.0081281710168462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865.33515114575584</v>
      </c>
      <c r="P29" s="36">
        <v>68.507387906054589</v>
      </c>
      <c r="Q29" s="36">
        <v>22.129999999999995</v>
      </c>
      <c r="R29" s="38">
        <v>11.742697610294117</v>
      </c>
      <c r="S29" s="38">
        <v>0</v>
      </c>
      <c r="T29" s="37">
        <f>SUMPRODUCT(LTA!J29:AN29,LTA!J$101:AN$101,LTA!J$104:AN$104)</f>
        <v>79.510000000000005</v>
      </c>
      <c r="U29" s="37">
        <f>SUMPRODUCT(LTA!J29:AN29,LTA!J$102:AN$102,LTA!J$104:AN$104)</f>
        <v>128.13999999999999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206.03999999999996</v>
      </c>
      <c r="AB29" s="75">
        <f>-STOA!O29</f>
        <v>0</v>
      </c>
      <c r="AC29">
        <f t="shared" si="0"/>
        <v>13.758255771973824</v>
      </c>
      <c r="AD29">
        <f t="shared" si="1"/>
        <v>1395.1636241490346</v>
      </c>
      <c r="AE29">
        <f>'IDT-1'!C29</f>
        <v>0</v>
      </c>
      <c r="AF29" s="24"/>
      <c r="AG29">
        <f t="shared" si="2"/>
        <v>1395.1636241490346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-114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6.310765</v>
      </c>
      <c r="E30">
        <f>GT_NG!Q30</f>
        <v>8.0081281710168462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864.36327731072379</v>
      </c>
      <c r="P30" s="36">
        <v>68.507387906054589</v>
      </c>
      <c r="Q30" s="36">
        <v>22.129999999999995</v>
      </c>
      <c r="R30" s="38">
        <v>16.72</v>
      </c>
      <c r="S30" s="38">
        <v>0</v>
      </c>
      <c r="T30" s="37">
        <f>SUMPRODUCT(LTA!J30:AN30,LTA!J$101:AN$101,LTA!J$104:AN$104)</f>
        <v>87.32</v>
      </c>
      <c r="U30" s="37">
        <f>SUMPRODUCT(LTA!J30:AN30,LTA!J$102:AN$102,LTA!J$104:AN$104)</f>
        <v>128.63999999999999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-35</v>
      </c>
      <c r="AA30" s="75">
        <f>STOA!I30</f>
        <v>206.03999999999996</v>
      </c>
      <c r="AB30" s="75">
        <f>-STOA!O30</f>
        <v>0</v>
      </c>
      <c r="AC30">
        <f t="shared" si="0"/>
        <v>14.098897788129978</v>
      </c>
      <c r="AD30">
        <f t="shared" si="1"/>
        <v>1379.1384106875523</v>
      </c>
      <c r="AE30">
        <f>'IDT-1'!C30</f>
        <v>0</v>
      </c>
      <c r="AF30" s="24"/>
      <c r="AG30">
        <f t="shared" si="2"/>
        <v>1379.1384106875523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-107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6.310765</v>
      </c>
      <c r="E31">
        <f>GT_NG!Q31</f>
        <v>8.0081281710168462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44.998242256161873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854.22856187667776</v>
      </c>
      <c r="P31" s="36">
        <v>68.506679108095</v>
      </c>
      <c r="Q31" s="36">
        <v>22.129999999999995</v>
      </c>
      <c r="R31" s="38">
        <v>24.529999999999998</v>
      </c>
      <c r="S31" s="38">
        <v>0</v>
      </c>
      <c r="T31" s="37">
        <f>SUMPRODUCT(LTA!J31:AN31,LTA!J$101:AN$101,LTA!J$104:AN$104)</f>
        <v>86.51</v>
      </c>
      <c r="U31" s="37">
        <f>SUMPRODUCT(LTA!J31:AN31,LTA!J$102:AN$102,LTA!J$104:AN$104)</f>
        <v>129.30000000000001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-105</v>
      </c>
      <c r="AA31" s="75">
        <f>STOA!I31</f>
        <v>206.03999999999996</v>
      </c>
      <c r="AB31" s="75">
        <f>-STOA!O31</f>
        <v>0</v>
      </c>
      <c r="AC31">
        <f t="shared" si="0"/>
        <v>14.167104986467088</v>
      </c>
      <c r="AD31">
        <f t="shared" si="1"/>
        <v>1340.9952714254844</v>
      </c>
      <c r="AE31">
        <f>'IDT-1'!C31</f>
        <v>0</v>
      </c>
      <c r="AF31" s="24"/>
      <c r="AG31">
        <f t="shared" si="2"/>
        <v>1340.9952714254844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6.310765</v>
      </c>
      <c r="E32">
        <f>GT_NG!Q32</f>
        <v>8.0081281710168462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44.998242256161873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788.94696124764107</v>
      </c>
      <c r="P32" s="36">
        <v>68.506679108095</v>
      </c>
      <c r="Q32" s="36">
        <v>22.91</v>
      </c>
      <c r="R32" s="38">
        <v>24.75</v>
      </c>
      <c r="S32" s="38">
        <v>0</v>
      </c>
      <c r="T32" s="37">
        <f>SUMPRODUCT(LTA!J32:AN32,LTA!J$101:AN$101,LTA!J$104:AN$104)</f>
        <v>103.93</v>
      </c>
      <c r="U32" s="37">
        <f>SUMPRODUCT(LTA!J32:AN32,LTA!J$102:AN$102,LTA!J$104:AN$104)</f>
        <v>129.97999999999999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-135</v>
      </c>
      <c r="AA32" s="75">
        <f>STOA!I32</f>
        <v>206.03999999999996</v>
      </c>
      <c r="AB32" s="75">
        <f>-STOA!O32</f>
        <v>0</v>
      </c>
      <c r="AC32">
        <f t="shared" si="0"/>
        <v>13.584342913510731</v>
      </c>
      <c r="AD32">
        <f t="shared" si="1"/>
        <v>1318.3964328694042</v>
      </c>
      <c r="AE32">
        <f>'IDT-1'!C32</f>
        <v>0</v>
      </c>
      <c r="AF32" s="24"/>
      <c r="AG32">
        <f t="shared" si="2"/>
        <v>1318.3964328694042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6.310765</v>
      </c>
      <c r="E33">
        <f>GT_NG!Q33</f>
        <v>8.0081281710168462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44.998242256161873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759.13286520734039</v>
      </c>
      <c r="P33" s="36">
        <v>70.920000000000016</v>
      </c>
      <c r="Q33" s="36">
        <v>14.65</v>
      </c>
      <c r="R33" s="38">
        <v>24.75</v>
      </c>
      <c r="S33" s="38">
        <v>0</v>
      </c>
      <c r="T33" s="37">
        <f>SUMPRODUCT(LTA!J33:AN33,LTA!J$101:AN$101,LTA!J$104:AN$104)</f>
        <v>121.34</v>
      </c>
      <c r="U33" s="37">
        <f>SUMPRODUCT(LTA!J33:AN33,LTA!J$102:AN$102,LTA!J$104:AN$104)</f>
        <v>130.63999999999999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-76</v>
      </c>
      <c r="AA33" s="75">
        <f>STOA!I33</f>
        <v>206.03999999999996</v>
      </c>
      <c r="AB33" s="75">
        <f>-STOA!O33</f>
        <v>0</v>
      </c>
      <c r="AC33">
        <f t="shared" si="0"/>
        <v>13.402695771364652</v>
      </c>
      <c r="AD33">
        <f t="shared" si="1"/>
        <v>1304.9873048631546</v>
      </c>
      <c r="AE33">
        <f>'IDT-1'!C33</f>
        <v>0</v>
      </c>
      <c r="AF33" s="24"/>
      <c r="AG33">
        <f t="shared" si="2"/>
        <v>1304.9873048631546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-62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6.310765</v>
      </c>
      <c r="E34">
        <f>GT_NG!Q34</f>
        <v>8.0081281710168462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44.998242256161873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749.45534115034059</v>
      </c>
      <c r="P34" s="36">
        <v>55</v>
      </c>
      <c r="Q34" s="36">
        <v>14.65</v>
      </c>
      <c r="R34" s="38">
        <v>26.3</v>
      </c>
      <c r="S34" s="38">
        <v>0</v>
      </c>
      <c r="T34" s="37">
        <f>SUMPRODUCT(LTA!J34:AN34,LTA!J$101:AN$101,LTA!J$104:AN$104)</f>
        <v>139.30000000000001</v>
      </c>
      <c r="U34" s="37">
        <f>SUMPRODUCT(LTA!J34:AN34,LTA!J$102:AN$102,LTA!J$104:AN$104)</f>
        <v>83.97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-51</v>
      </c>
      <c r="AA34" s="75">
        <f>STOA!I34</f>
        <v>206.03999999999996</v>
      </c>
      <c r="AB34" s="75">
        <f>-STOA!O34</f>
        <v>0</v>
      </c>
      <c r="AC34">
        <f t="shared" si="0"/>
        <v>12.713868995264068</v>
      </c>
      <c r="AD34">
        <f t="shared" si="1"/>
        <v>1281.9186075822554</v>
      </c>
      <c r="AE34">
        <f>'IDT-1'!C34</f>
        <v>0</v>
      </c>
      <c r="AF34" s="24"/>
      <c r="AG34">
        <f t="shared" si="2"/>
        <v>1281.9186075822554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-58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6.310765</v>
      </c>
      <c r="E35">
        <f>GT_NG!Q35</f>
        <v>8.0081281710168462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44.998242256161873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753.45399583963001</v>
      </c>
      <c r="P35" s="36">
        <v>48.3</v>
      </c>
      <c r="Q35" s="36">
        <v>14.65</v>
      </c>
      <c r="R35" s="38">
        <v>26.3</v>
      </c>
      <c r="S35" s="38">
        <v>0</v>
      </c>
      <c r="T35" s="37">
        <f>SUMPRODUCT(LTA!J35:AN35,LTA!J$101:AN$101,LTA!J$104:AN$104)</f>
        <v>156.65</v>
      </c>
      <c r="U35" s="37">
        <f>SUMPRODUCT(LTA!J35:AN35,LTA!J$102:AN$102,LTA!J$104:AN$104)</f>
        <v>80.63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-86</v>
      </c>
      <c r="AA35" s="75">
        <f>STOA!I35</f>
        <v>206.03999999999996</v>
      </c>
      <c r="AB35" s="75">
        <f>-STOA!O35</f>
        <v>0</v>
      </c>
      <c r="AC35">
        <f t="shared" si="0"/>
        <v>13.046054110950992</v>
      </c>
      <c r="AD35">
        <f t="shared" si="1"/>
        <v>1264.8950771558575</v>
      </c>
      <c r="AE35">
        <f>'IDT-1'!C35</f>
        <v>0</v>
      </c>
      <c r="AF35" s="24"/>
      <c r="AG35">
        <f t="shared" si="2"/>
        <v>1264.8950771558575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-51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6.310765</v>
      </c>
      <c r="E36">
        <f>GT_NG!Q36</f>
        <v>8.0081281710168462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44.998242256161873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751.33429585542501</v>
      </c>
      <c r="P36" s="36">
        <v>33.810000000000009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175.20999999999998</v>
      </c>
      <c r="U36" s="37">
        <f>SUMPRODUCT(LTA!J36:AN36,LTA!J$102:AN$102,LTA!J$104:AN$104)</f>
        <v>80.63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-85</v>
      </c>
      <c r="AA36" s="75">
        <f>STOA!I36</f>
        <v>206.03999999999996</v>
      </c>
      <c r="AB36" s="75">
        <f>-STOA!O36</f>
        <v>0</v>
      </c>
      <c r="AC36">
        <f t="shared" si="0"/>
        <v>13.181032839232119</v>
      </c>
      <c r="AD36">
        <f t="shared" si="1"/>
        <v>1252.7103984433716</v>
      </c>
      <c r="AE36">
        <f>'IDT-1'!C36</f>
        <v>0</v>
      </c>
      <c r="AF36" s="24"/>
      <c r="AG36">
        <f t="shared" si="2"/>
        <v>1252.7103984433716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-66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6.310765</v>
      </c>
      <c r="E37">
        <f>GT_NG!Q37</f>
        <v>8.0081281710168462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44.998381644249442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752.4342016291904</v>
      </c>
      <c r="P37" s="36">
        <v>33.810000000000009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193.29000000000002</v>
      </c>
      <c r="U37" s="37">
        <f>SUMPRODUCT(LTA!J37:AN37,LTA!J$102:AN$102,LTA!J$104:AN$104)</f>
        <v>80.63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-163</v>
      </c>
      <c r="AA37" s="75">
        <f>STOA!I37</f>
        <v>254.32999999999998</v>
      </c>
      <c r="AB37" s="75">
        <f>-STOA!O37</f>
        <v>0</v>
      </c>
      <c r="AC37">
        <f t="shared" si="0"/>
        <v>14.188281420285914</v>
      </c>
      <c r="AD37">
        <f t="shared" si="1"/>
        <v>1267.1731950241706</v>
      </c>
      <c r="AE37">
        <f>'IDT-1'!C37</f>
        <v>0</v>
      </c>
      <c r="AF37" s="24"/>
      <c r="AG37">
        <f t="shared" si="2"/>
        <v>1267.1731950241706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6.310765</v>
      </c>
      <c r="E38">
        <f>GT_NG!Q38</f>
        <v>8.0081281710168462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752.4342016291904</v>
      </c>
      <c r="P38" s="36">
        <v>33.810000000000009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210.92000000000002</v>
      </c>
      <c r="U38" s="37">
        <f>SUMPRODUCT(LTA!J38:AN38,LTA!J$102:AN$102,LTA!J$104:AN$104)</f>
        <v>81.97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-173</v>
      </c>
      <c r="AA38" s="75">
        <f>STOA!I38</f>
        <v>254.32999999999998</v>
      </c>
      <c r="AB38" s="75">
        <f>-STOA!O38</f>
        <v>0</v>
      </c>
      <c r="AC38">
        <f t="shared" si="0"/>
        <v>14.500123853522224</v>
      </c>
      <c r="AD38">
        <f t="shared" si="1"/>
        <v>1267.832970946685</v>
      </c>
      <c r="AE38">
        <f>'IDT-1'!C38</f>
        <v>0</v>
      </c>
      <c r="AF38" s="24"/>
      <c r="AG38">
        <f t="shared" si="2"/>
        <v>1267.832970946685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-48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5.925819999999999</v>
      </c>
      <c r="E39">
        <f>GT_NG!Q39</f>
        <v>7.9356568364611251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734.40024598593493</v>
      </c>
      <c r="P39" s="36">
        <v>33.810000000000009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227.67000000000002</v>
      </c>
      <c r="U39" s="37">
        <f>SUMPRODUCT(LTA!J39:AN39,LTA!J$102:AN$102,LTA!J$104:AN$104)</f>
        <v>83.13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-157</v>
      </c>
      <c r="AA39" s="75">
        <f>STOA!I39</f>
        <v>254.32999999999998</v>
      </c>
      <c r="AB39" s="75">
        <f>-STOA!O39</f>
        <v>0</v>
      </c>
      <c r="AC39">
        <f t="shared" si="0"/>
        <v>14.291932543511273</v>
      </c>
      <c r="AD39">
        <f t="shared" si="1"/>
        <v>1291.4597902788848</v>
      </c>
      <c r="AE39">
        <f>'IDT-1'!C39</f>
        <v>0</v>
      </c>
      <c r="AF39" s="24"/>
      <c r="AG39">
        <f t="shared" si="2"/>
        <v>1291.4597902788848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5.925819999999999</v>
      </c>
      <c r="E40">
        <f>GT_NG!Q40</f>
        <v>7.9356568364611251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733.30034021216954</v>
      </c>
      <c r="P40" s="36">
        <v>33.810000000000009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242.14</v>
      </c>
      <c r="U40" s="37">
        <f>SUMPRODUCT(LTA!J40:AN40,LTA!J$102:AN$102,LTA!J$104:AN$104)</f>
        <v>84.13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-153</v>
      </c>
      <c r="AA40" s="75">
        <f>STOA!I40</f>
        <v>254.32999999999998</v>
      </c>
      <c r="AB40" s="75">
        <f>-STOA!O40</f>
        <v>0</v>
      </c>
      <c r="AC40">
        <f t="shared" si="0"/>
        <v>14.42111249273653</v>
      </c>
      <c r="AD40">
        <f t="shared" si="1"/>
        <v>1304.7007045558939</v>
      </c>
      <c r="AE40">
        <f>'IDT-1'!C40</f>
        <v>0</v>
      </c>
      <c r="AF40" s="24"/>
      <c r="AG40">
        <f t="shared" si="2"/>
        <v>1304.7007045558939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5.925819999999999</v>
      </c>
      <c r="E41">
        <f>GT_NG!Q41</f>
        <v>7.9356568364611251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733.30034021216954</v>
      </c>
      <c r="P41" s="36">
        <v>33.810000000000009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260.35000000000002</v>
      </c>
      <c r="U41" s="37">
        <f>SUMPRODUCT(LTA!J41:AN41,LTA!J$102:AN$102,LTA!J$104:AN$104)</f>
        <v>85.63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-133</v>
      </c>
      <c r="AA41" s="75">
        <f>STOA!I41</f>
        <v>254.32999999999998</v>
      </c>
      <c r="AB41" s="75">
        <f>-STOA!O41</f>
        <v>0</v>
      </c>
      <c r="AC41">
        <f t="shared" si="0"/>
        <v>14.290185972365414</v>
      </c>
      <c r="AD41">
        <f t="shared" si="1"/>
        <v>1359.541631076265</v>
      </c>
      <c r="AE41">
        <f>'IDT-1'!C41</f>
        <v>0</v>
      </c>
      <c r="AF41" s="24"/>
      <c r="AG41">
        <f t="shared" si="2"/>
        <v>1359.541631076265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5.925819999999999</v>
      </c>
      <c r="E42">
        <f>GT_NG!Q42</f>
        <v>7.9356568364611251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731.40427541216957</v>
      </c>
      <c r="P42" s="36">
        <v>33.810000000000009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272.14</v>
      </c>
      <c r="U42" s="37">
        <f>SUMPRODUCT(LTA!J42:AN42,LTA!J$102:AN$102,LTA!J$104:AN$104)</f>
        <v>87.47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-113</v>
      </c>
      <c r="AA42" s="75">
        <f>STOA!I42</f>
        <v>254.32999999999998</v>
      </c>
      <c r="AB42" s="75">
        <f>-STOA!O42</f>
        <v>0</v>
      </c>
      <c r="AC42">
        <f t="shared" si="0"/>
        <v>14.304039450796523</v>
      </c>
      <c r="AD42">
        <f t="shared" si="1"/>
        <v>1381.261712797834</v>
      </c>
      <c r="AE42">
        <f>'IDT-1'!C42</f>
        <v>0</v>
      </c>
      <c r="AF42" s="24"/>
      <c r="AG42">
        <f t="shared" si="2"/>
        <v>1381.261712797834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5.925819999999999</v>
      </c>
      <c r="E43">
        <f>GT_NG!Q43</f>
        <v>7.9356568364611251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732.77265677071716</v>
      </c>
      <c r="P43" s="36">
        <v>33.020000000000003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286.64</v>
      </c>
      <c r="U43" s="37">
        <f>SUMPRODUCT(LTA!J43:AN43,LTA!J$102:AN$102,LTA!J$104:AN$104)</f>
        <v>88.13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-93</v>
      </c>
      <c r="AA43" s="75">
        <f>STOA!I43</f>
        <v>254.32999999999998</v>
      </c>
      <c r="AB43" s="75">
        <f>-STOA!O43</f>
        <v>0</v>
      </c>
      <c r="AC43">
        <f t="shared" si="0"/>
        <v>14.478597642832771</v>
      </c>
      <c r="AD43">
        <f t="shared" si="1"/>
        <v>1391.8255359643456</v>
      </c>
      <c r="AE43">
        <f>'IDT-1'!C43</f>
        <v>0</v>
      </c>
      <c r="AF43" s="24"/>
      <c r="AG43">
        <f t="shared" si="2"/>
        <v>1391.8255359643456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5.925819999999999</v>
      </c>
      <c r="E44">
        <f>GT_NG!Q44</f>
        <v>7.9356568364611251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732.77265677071716</v>
      </c>
      <c r="P44" s="36">
        <v>33.020000000000003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300.46999999999997</v>
      </c>
      <c r="U44" s="37">
        <f>SUMPRODUCT(LTA!J44:AN44,LTA!J$102:AN$102,LTA!J$104:AN$104)</f>
        <v>88.47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-62</v>
      </c>
      <c r="AA44" s="75">
        <f>STOA!I44</f>
        <v>254.32999999999998</v>
      </c>
      <c r="AB44" s="75">
        <f>-STOA!O44</f>
        <v>0</v>
      </c>
      <c r="AC44">
        <f t="shared" si="0"/>
        <v>14.504442907858987</v>
      </c>
      <c r="AD44">
        <f t="shared" si="1"/>
        <v>1416.9696906993192</v>
      </c>
      <c r="AE44">
        <f>'IDT-1'!C44</f>
        <v>0</v>
      </c>
      <c r="AF44" s="24"/>
      <c r="AG44">
        <f t="shared" si="2"/>
        <v>1416.9696906993192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5.925819999999999</v>
      </c>
      <c r="E45">
        <f>GT_NG!Q45</f>
        <v>7.7924493554327805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733.64384105036413</v>
      </c>
      <c r="P45" s="36">
        <v>33.020000000000003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302.14</v>
      </c>
      <c r="U45" s="37">
        <f>SUMPRODUCT(LTA!J45:AN45,LTA!J$102:AN$102,LTA!J$104:AN$104)</f>
        <v>88.789999999999992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-61.1</v>
      </c>
      <c r="AA45" s="75">
        <f>STOA!I45</f>
        <v>254.32999999999998</v>
      </c>
      <c r="AB45" s="75">
        <f>-STOA!O45</f>
        <v>0</v>
      </c>
      <c r="AC45">
        <f t="shared" si="0"/>
        <v>14.299399770167867</v>
      </c>
      <c r="AD45">
        <f t="shared" si="1"/>
        <v>1446.792710635629</v>
      </c>
      <c r="AE45">
        <f>'IDT-1'!C45</f>
        <v>0</v>
      </c>
      <c r="AF45" s="24"/>
      <c r="AG45">
        <f t="shared" si="2"/>
        <v>1446.792710635629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-59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5.925819999999999</v>
      </c>
      <c r="E46">
        <f>GT_NG!Q46</f>
        <v>7.7924493554327805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732.85819406910321</v>
      </c>
      <c r="P46" s="36">
        <v>33.020000000000003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308.02</v>
      </c>
      <c r="U46" s="37">
        <f>SUMPRODUCT(LTA!J46:AN46,LTA!J$102:AN$102,LTA!J$104:AN$104)</f>
        <v>89.13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</v>
      </c>
      <c r="AA46" s="75">
        <f>STOA!I46</f>
        <v>254.32999999999998</v>
      </c>
      <c r="AB46" s="75">
        <f>-STOA!O46</f>
        <v>0</v>
      </c>
      <c r="AC46">
        <f t="shared" si="0"/>
        <v>14.183249222979894</v>
      </c>
      <c r="AD46">
        <f t="shared" si="1"/>
        <v>1471.443214201556</v>
      </c>
      <c r="AE46">
        <f>'IDT-1'!C46</f>
        <v>0</v>
      </c>
      <c r="AF46" s="24"/>
      <c r="AG46">
        <f t="shared" si="2"/>
        <v>1471.443214201556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-69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5.925819999999999</v>
      </c>
      <c r="E47">
        <f>GT_NG!Q47</f>
        <v>7.7924493554327805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725.44462127310317</v>
      </c>
      <c r="P47" s="36">
        <v>33.020000000000003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314.64999999999998</v>
      </c>
      <c r="U47" s="37">
        <f>SUMPRODUCT(LTA!J47:AN47,LTA!J$102:AN$102,LTA!J$104:AN$104)</f>
        <v>89.47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</v>
      </c>
      <c r="AA47" s="75">
        <f>STOA!I47</f>
        <v>254.32999999999998</v>
      </c>
      <c r="AB47" s="75">
        <f>-STOA!O47</f>
        <v>0</v>
      </c>
      <c r="AC47">
        <f t="shared" si="0"/>
        <v>13.950801952921491</v>
      </c>
      <c r="AD47">
        <f t="shared" si="1"/>
        <v>1498.2320886756142</v>
      </c>
      <c r="AE47">
        <f>'IDT-1'!C47</f>
        <v>0</v>
      </c>
      <c r="AF47" s="24"/>
      <c r="AG47">
        <f t="shared" si="2"/>
        <v>1498.2320886756142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-52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5.925819999999999</v>
      </c>
      <c r="E48">
        <f>GT_NG!Q48</f>
        <v>7.7924493554327805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725.44462127310317</v>
      </c>
      <c r="P48" s="36">
        <v>33.020000000000003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314.79000000000002</v>
      </c>
      <c r="U48" s="37">
        <f>SUMPRODUCT(LTA!J48:AN48,LTA!J$102:AN$102,LTA!J$104:AN$104)</f>
        <v>89.789999999999992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</v>
      </c>
      <c r="AA48" s="75">
        <f>STOA!I48</f>
        <v>254.32999999999998</v>
      </c>
      <c r="AB48" s="75">
        <f>-STOA!O48</f>
        <v>0</v>
      </c>
      <c r="AC48">
        <f t="shared" si="0"/>
        <v>13.768300482973931</v>
      </c>
      <c r="AD48">
        <f t="shared" si="1"/>
        <v>1520.8745901455618</v>
      </c>
      <c r="AE48">
        <f>'IDT-1'!C48</f>
        <v>0</v>
      </c>
      <c r="AF48" s="24"/>
      <c r="AG48">
        <f t="shared" si="2"/>
        <v>1520.8745901455618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5.925819999999999</v>
      </c>
      <c r="E49">
        <f>GT_NG!Q49</f>
        <v>7.7924493554327805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723.84465165110305</v>
      </c>
      <c r="P49" s="36">
        <v>33.020000000000003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313.90999999999997</v>
      </c>
      <c r="U49" s="37">
        <f>SUMPRODUCT(LTA!J49:AN49,LTA!J$102:AN$102,LTA!J$104:AN$104)</f>
        <v>89.789999999999992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254.32999999999998</v>
      </c>
      <c r="AB49" s="75">
        <f>-STOA!O49</f>
        <v>0</v>
      </c>
      <c r="AC49">
        <f t="shared" si="0"/>
        <v>13.434035902328235</v>
      </c>
      <c r="AD49">
        <f t="shared" si="1"/>
        <v>1555.7288851042074</v>
      </c>
      <c r="AE49">
        <f>'IDT-1'!C49</f>
        <v>0</v>
      </c>
      <c r="AF49" s="24"/>
      <c r="AG49">
        <f t="shared" si="2"/>
        <v>1555.7288851042074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5.925819999999999</v>
      </c>
      <c r="E50">
        <f>GT_NG!Q50</f>
        <v>7.7924493554327805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721.27221454900564</v>
      </c>
      <c r="P50" s="36">
        <v>33.020000000000003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315.94</v>
      </c>
      <c r="U50" s="37">
        <f>SUMPRODUCT(LTA!J50:AN50,LTA!J$102:AN$102,LTA!J$104:AN$104)</f>
        <v>89.789999999999992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254.32999999999998</v>
      </c>
      <c r="AB50" s="75">
        <f>-STOA!O50</f>
        <v>0</v>
      </c>
      <c r="AC50">
        <f t="shared" si="0"/>
        <v>13.302412064797281</v>
      </c>
      <c r="AD50">
        <f t="shared" si="1"/>
        <v>1570.3180718396411</v>
      </c>
      <c r="AE50">
        <f>'IDT-1'!C50</f>
        <v>0</v>
      </c>
      <c r="AF50" s="24"/>
      <c r="AG50">
        <f t="shared" si="2"/>
        <v>1570.3180718396411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5.925819999999999</v>
      </c>
      <c r="E51">
        <f>GT_NG!Q51</f>
        <v>7.7924493554327805</v>
      </c>
      <c r="F51">
        <f>GT_Spot!Q51</f>
        <v>0</v>
      </c>
      <c r="G51">
        <f>PPCL_NG!Q51</f>
        <v>45.798393038840743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743.21366951921141</v>
      </c>
      <c r="P51" s="36">
        <v>32.483056941176471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320.94</v>
      </c>
      <c r="U51" s="37">
        <f>SUMPRODUCT(LTA!J51:AN51,LTA!J$102:AN$102,LTA!J$104:AN$104)</f>
        <v>93.13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267.84999999999997</v>
      </c>
      <c r="AB51" s="75">
        <f>-STOA!O51</f>
        <v>0</v>
      </c>
      <c r="AC51">
        <f t="shared" si="0"/>
        <v>13.659100466379154</v>
      </c>
      <c r="AD51">
        <f t="shared" si="1"/>
        <v>1612.4242883882821</v>
      </c>
      <c r="AE51">
        <f>'IDT-1'!C51</f>
        <v>0</v>
      </c>
      <c r="AF51" s="24"/>
      <c r="AG51">
        <f t="shared" si="2"/>
        <v>1612.4242883882821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5.925819999999999</v>
      </c>
      <c r="E52">
        <f>GT_NG!Q52</f>
        <v>7.7924493554327805</v>
      </c>
      <c r="F52">
        <f>GT_Spot!Q52</f>
        <v>0</v>
      </c>
      <c r="G52">
        <f>PPCL_NG!Q52</f>
        <v>45.798393038840743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742.94273488537306</v>
      </c>
      <c r="P52" s="36">
        <v>32.483056941176471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319.94</v>
      </c>
      <c r="U52" s="37">
        <f>SUMPRODUCT(LTA!J52:AN52,LTA!J$102:AN$102,LTA!J$104:AN$104)</f>
        <v>93.13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267.84999999999997</v>
      </c>
      <c r="AB52" s="75">
        <f>-STOA!O52</f>
        <v>0</v>
      </c>
      <c r="AC52">
        <f t="shared" si="0"/>
        <v>13.648424615454912</v>
      </c>
      <c r="AD52">
        <f t="shared" si="1"/>
        <v>1611.1640296053681</v>
      </c>
      <c r="AE52">
        <f>'IDT-1'!C52</f>
        <v>0</v>
      </c>
      <c r="AF52" s="24"/>
      <c r="AG52">
        <f t="shared" si="2"/>
        <v>1611.1640296053681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5.925819999999999</v>
      </c>
      <c r="E53">
        <f>GT_NG!Q53</f>
        <v>7.5500474833808182</v>
      </c>
      <c r="F53">
        <f>GT_Spot!Q53</f>
        <v>0</v>
      </c>
      <c r="G53">
        <f>PPCL_NG!Q53</f>
        <v>45.798393038840743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743.21326109333859</v>
      </c>
      <c r="P53" s="36">
        <v>68.510000000000005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319.94</v>
      </c>
      <c r="U53" s="37">
        <f>SUMPRODUCT(LTA!J53:AN53,LTA!J$102:AN$102,LTA!J$104:AN$104)</f>
        <v>91.32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267.84999999999997</v>
      </c>
      <c r="AB53" s="75">
        <f>-STOA!O53</f>
        <v>0</v>
      </c>
      <c r="AC53">
        <f t="shared" si="0"/>
        <v>13.936083181570702</v>
      </c>
      <c r="AD53">
        <f t="shared" si="1"/>
        <v>1645.1214384339892</v>
      </c>
      <c r="AE53">
        <f>'IDT-1'!C53</f>
        <v>0</v>
      </c>
      <c r="AF53" s="24"/>
      <c r="AG53">
        <f t="shared" si="2"/>
        <v>1645.1214384339892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5.925819999999999</v>
      </c>
      <c r="E54">
        <f>GT_NG!Q54</f>
        <v>7.5500474833808182</v>
      </c>
      <c r="F54">
        <f>GT_Spot!Q54</f>
        <v>0</v>
      </c>
      <c r="G54">
        <f>PPCL_NG!Q54</f>
        <v>45.798393038840743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742.7642488637722</v>
      </c>
      <c r="P54" s="36">
        <v>68.510000000000005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319.94</v>
      </c>
      <c r="U54" s="37">
        <f>SUMPRODUCT(LTA!J54:AN54,LTA!J$102:AN$102,LTA!J$104:AN$104)</f>
        <v>91.32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267.84999999999997</v>
      </c>
      <c r="AB54" s="75">
        <f>-STOA!O54</f>
        <v>0</v>
      </c>
      <c r="AC54">
        <f t="shared" si="0"/>
        <v>13.932311478842346</v>
      </c>
      <c r="AD54">
        <f t="shared" si="1"/>
        <v>1644.6761979071512</v>
      </c>
      <c r="AE54">
        <f>'IDT-1'!C54</f>
        <v>0</v>
      </c>
      <c r="AF54" s="24"/>
      <c r="AG54">
        <f t="shared" si="2"/>
        <v>1644.6761979071512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5.925819999999999</v>
      </c>
      <c r="E55">
        <f>GT_NG!Q55</f>
        <v>7.5500474833808182</v>
      </c>
      <c r="F55">
        <f>GT_Spot!Q55</f>
        <v>0</v>
      </c>
      <c r="G55">
        <f>PPCL_NG!Q55</f>
        <v>45.798393038840743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745.11153009735926</v>
      </c>
      <c r="P55" s="36">
        <v>68.509999999999991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319.94</v>
      </c>
      <c r="U55" s="37">
        <f>SUMPRODUCT(LTA!J55:AN55,LTA!J$102:AN$102,LTA!J$104:AN$104)</f>
        <v>91.32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267.84999999999997</v>
      </c>
      <c r="AB55" s="75">
        <f>-STOA!O55</f>
        <v>0</v>
      </c>
      <c r="AC55">
        <f t="shared" si="0"/>
        <v>13.952028641204475</v>
      </c>
      <c r="AD55">
        <f t="shared" si="1"/>
        <v>1647.0037619783761</v>
      </c>
      <c r="AE55">
        <f>'IDT-1'!C55</f>
        <v>0</v>
      </c>
      <c r="AF55" s="24"/>
      <c r="AG55">
        <f t="shared" si="2"/>
        <v>1647.0037619783761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5.925819999999999</v>
      </c>
      <c r="E56">
        <f>GT_NG!Q56</f>
        <v>7.5500474833808182</v>
      </c>
      <c r="F56">
        <f>GT_Spot!Q56</f>
        <v>0</v>
      </c>
      <c r="G56">
        <f>PPCL_NG!Q56</f>
        <v>45.798393038840743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745.11081268845169</v>
      </c>
      <c r="P56" s="36">
        <v>68.509999999999991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319.94</v>
      </c>
      <c r="U56" s="37">
        <f>SUMPRODUCT(LTA!J56:AN56,LTA!J$102:AN$102,LTA!J$104:AN$104)</f>
        <v>112.45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267.84999999999997</v>
      </c>
      <c r="AB56" s="75">
        <f>-STOA!O56</f>
        <v>0</v>
      </c>
      <c r="AC56">
        <f t="shared" si="0"/>
        <v>14.129514614969652</v>
      </c>
      <c r="AD56">
        <f t="shared" si="1"/>
        <v>1667.9555585957035</v>
      </c>
      <c r="AE56">
        <f>'IDT-1'!C56</f>
        <v>0</v>
      </c>
      <c r="AF56" s="24"/>
      <c r="AG56">
        <f t="shared" si="2"/>
        <v>1667.9555585957035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5.925819999999999</v>
      </c>
      <c r="E57">
        <f>GT_NG!Q57</f>
        <v>7.5500474833808182</v>
      </c>
      <c r="F57">
        <f>GT_Spot!Q57</f>
        <v>0</v>
      </c>
      <c r="G57">
        <f>PPCL_NG!Q57</f>
        <v>45.798393038840743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745.4355548072416</v>
      </c>
      <c r="P57" s="36">
        <v>68.510000000000005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320.81</v>
      </c>
      <c r="U57" s="37">
        <f>SUMPRODUCT(LTA!J57:AN57,LTA!J$102:AN$102,LTA!J$104:AN$104)</f>
        <v>140.63999999999999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267.84999999999997</v>
      </c>
      <c r="AB57" s="75">
        <f>-STOA!O57</f>
        <v>0</v>
      </c>
      <c r="AC57">
        <f t="shared" si="0"/>
        <v>14.376346448767489</v>
      </c>
      <c r="AD57">
        <f t="shared" si="1"/>
        <v>1697.0934688806956</v>
      </c>
      <c r="AE57">
        <f>'IDT-1'!C57</f>
        <v>0</v>
      </c>
      <c r="AF57" s="24"/>
      <c r="AG57">
        <f t="shared" si="2"/>
        <v>1697.0934688806956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5.925819999999999</v>
      </c>
      <c r="E58">
        <f>GT_NG!Q58</f>
        <v>7.5500474833808182</v>
      </c>
      <c r="F58">
        <f>GT_Spot!Q58</f>
        <v>0</v>
      </c>
      <c r="G58">
        <f>PPCL_NG!Q58</f>
        <v>45.798393038840743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759.19234826471381</v>
      </c>
      <c r="P58" s="36">
        <v>63.317387788778873</v>
      </c>
      <c r="Q58" s="36">
        <v>22.130000000000003</v>
      </c>
      <c r="R58" s="38">
        <v>26.3</v>
      </c>
      <c r="S58" s="38">
        <v>0</v>
      </c>
      <c r="T58" s="37">
        <f>SUMPRODUCT(LTA!J58:AN58,LTA!J$101:AN$101,LTA!J$104:AN$104)</f>
        <v>320.58</v>
      </c>
      <c r="U58" s="37">
        <f>SUMPRODUCT(LTA!J58:AN58,LTA!J$102:AN$102,LTA!J$104:AN$104)</f>
        <v>140.63999999999999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267.84999999999997</v>
      </c>
      <c r="AB58" s="75">
        <f>-STOA!O58</f>
        <v>0</v>
      </c>
      <c r="AC58">
        <f t="shared" si="0"/>
        <v>14.509185571235996</v>
      </c>
      <c r="AD58">
        <f t="shared" si="1"/>
        <v>1712.7748110044779</v>
      </c>
      <c r="AE58">
        <f>'IDT-1'!C58</f>
        <v>0</v>
      </c>
      <c r="AF58" s="24"/>
      <c r="AG58">
        <f t="shared" si="2"/>
        <v>1712.7748110044779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5.925819999999999</v>
      </c>
      <c r="E59">
        <f>GT_NG!Q59</f>
        <v>7.5500474833808182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759.0446530845901</v>
      </c>
      <c r="P59" s="36">
        <v>68.507387906054589</v>
      </c>
      <c r="Q59" s="36">
        <v>22.129999999999995</v>
      </c>
      <c r="R59" s="38">
        <v>26.3</v>
      </c>
      <c r="S59" s="38">
        <v>0</v>
      </c>
      <c r="T59" s="37">
        <f>SUMPRODUCT(LTA!J59:AN59,LTA!J$101:AN$101,LTA!J$104:AN$104)</f>
        <v>317.27999999999997</v>
      </c>
      <c r="U59" s="37">
        <f>SUMPRODUCT(LTA!J59:AN59,LTA!J$102:AN$102,LTA!J$104:AN$104)</f>
        <v>140.63999999999999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267.84999999999997</v>
      </c>
      <c r="AB59" s="75">
        <f>-STOA!O59</f>
        <v>0</v>
      </c>
      <c r="AC59">
        <f t="shared" si="0"/>
        <v>15.010684932708072</v>
      </c>
      <c r="AD59">
        <f t="shared" si="1"/>
        <v>1771.9756165801577</v>
      </c>
      <c r="AE59">
        <f>'IDT-1'!C59</f>
        <v>0</v>
      </c>
      <c r="AF59" s="24"/>
      <c r="AG59">
        <f t="shared" si="2"/>
        <v>1771.9756165801577</v>
      </c>
      <c r="AI59" s="34">
        <f>PXIL!I59</f>
        <v>0</v>
      </c>
      <c r="AJ59" s="34">
        <f>PXIL!O59</f>
        <v>0</v>
      </c>
      <c r="AK59" s="34">
        <f>RTM_IEX!I59</f>
        <v>57.96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5.925819999999999</v>
      </c>
      <c r="E60">
        <f>GT_NG!Q60</f>
        <v>7.5500474833808182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759.24295559490304</v>
      </c>
      <c r="P60" s="36">
        <v>68.507387906054589</v>
      </c>
      <c r="Q60" s="36">
        <v>22.129999999999995</v>
      </c>
      <c r="R60" s="38">
        <v>26.3</v>
      </c>
      <c r="S60" s="38">
        <v>0</v>
      </c>
      <c r="T60" s="37">
        <f>SUMPRODUCT(LTA!J60:AN60,LTA!J$101:AN$101,LTA!J$104:AN$104)</f>
        <v>310.7</v>
      </c>
      <c r="U60" s="37">
        <f>SUMPRODUCT(LTA!J60:AN60,LTA!J$102:AN$102,LTA!J$104:AN$104)</f>
        <v>140.63999999999999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267.84999999999997</v>
      </c>
      <c r="AB60" s="75">
        <f>-STOA!O60</f>
        <v>0</v>
      </c>
      <c r="AC60">
        <f t="shared" si="0"/>
        <v>15.078794673794702</v>
      </c>
      <c r="AD60">
        <f t="shared" si="1"/>
        <v>1780.0158093493844</v>
      </c>
      <c r="AE60">
        <f>'IDT-1'!C60</f>
        <v>0</v>
      </c>
      <c r="AF60" s="24"/>
      <c r="AG60">
        <f t="shared" si="2"/>
        <v>1780.0158093493844</v>
      </c>
      <c r="AI60" s="34">
        <f>PXIL!I60</f>
        <v>0</v>
      </c>
      <c r="AJ60" s="34">
        <f>PXIL!O60</f>
        <v>0</v>
      </c>
      <c r="AK60" s="34">
        <f>RTM_IEX!I60</f>
        <v>72.45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5.925819999999999</v>
      </c>
      <c r="E61">
        <f>GT_NG!Q61</f>
        <v>7.5500474833808182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57.599999999999987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852.60913833346001</v>
      </c>
      <c r="P61" s="36">
        <v>68.507387906054589</v>
      </c>
      <c r="Q61" s="36">
        <v>22.129999999999995</v>
      </c>
      <c r="R61" s="38">
        <v>26.3</v>
      </c>
      <c r="S61" s="38">
        <v>0</v>
      </c>
      <c r="T61" s="37">
        <f>SUMPRODUCT(LTA!J61:AN61,LTA!J$101:AN$101,LTA!J$104:AN$104)</f>
        <v>304.95999999999998</v>
      </c>
      <c r="U61" s="37">
        <f>SUMPRODUCT(LTA!J61:AN61,LTA!J$102:AN$102,LTA!J$104:AN$104)</f>
        <v>140.63999999999999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267.84999999999997</v>
      </c>
      <c r="AB61" s="75">
        <f>-STOA!O61</f>
        <v>0</v>
      </c>
      <c r="AC61">
        <f t="shared" si="0"/>
        <v>15.636690608798585</v>
      </c>
      <c r="AD61">
        <f t="shared" si="1"/>
        <v>1845.8740961529379</v>
      </c>
      <c r="AE61">
        <f>'IDT-1'!C61</f>
        <v>0</v>
      </c>
      <c r="AF61" s="24"/>
      <c r="AG61">
        <f t="shared" si="2"/>
        <v>1845.8740961529379</v>
      </c>
      <c r="AI61" s="34">
        <f>PXIL!I61</f>
        <v>0</v>
      </c>
      <c r="AJ61" s="34">
        <f>PXIL!O61</f>
        <v>0</v>
      </c>
      <c r="AK61" s="34">
        <f>RTM_IEX!I61</f>
        <v>38.64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5.925819999999999</v>
      </c>
      <c r="E62">
        <f>GT_NG!Q62</f>
        <v>7.5500474833808182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57.599999999999987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863.1915418856471</v>
      </c>
      <c r="P62" s="36">
        <v>68.507387906054589</v>
      </c>
      <c r="Q62" s="36">
        <v>22.129999999999995</v>
      </c>
      <c r="R62" s="38">
        <v>26.3</v>
      </c>
      <c r="S62" s="38">
        <v>0</v>
      </c>
      <c r="T62" s="37">
        <f>SUMPRODUCT(LTA!J62:AN62,LTA!J$101:AN$101,LTA!J$104:AN$104)</f>
        <v>295.45</v>
      </c>
      <c r="U62" s="37">
        <f>SUMPRODUCT(LTA!J62:AN62,LTA!J$102:AN$102,LTA!J$104:AN$104)</f>
        <v>140.63999999999999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267.84999999999997</v>
      </c>
      <c r="AB62" s="75">
        <f>-STOA!O62</f>
        <v>0</v>
      </c>
      <c r="AC62">
        <f t="shared" si="0"/>
        <v>15.661910798636951</v>
      </c>
      <c r="AD62">
        <f t="shared" si="1"/>
        <v>1848.851279515286</v>
      </c>
      <c r="AE62">
        <f>'IDT-1'!C62</f>
        <v>0</v>
      </c>
      <c r="AF62" s="24"/>
      <c r="AG62">
        <f t="shared" si="2"/>
        <v>1848.851279515286</v>
      </c>
      <c r="AI62" s="34">
        <f>PXIL!I62</f>
        <v>0</v>
      </c>
      <c r="AJ62" s="34">
        <f>PXIL!O62</f>
        <v>0</v>
      </c>
      <c r="AK62" s="34">
        <f>RTM_IEX!I62</f>
        <v>40.57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5.925819999999999</v>
      </c>
      <c r="E63">
        <f>GT_NG!Q63</f>
        <v>7.5500474833808182</v>
      </c>
      <c r="F63">
        <f>GT_Spot!Q63</f>
        <v>0</v>
      </c>
      <c r="G63">
        <f>PPCL_NG!Q63</f>
        <v>45.318392964788487</v>
      </c>
      <c r="H63">
        <f>PPCL_Spot!Q63</f>
        <v>0</v>
      </c>
      <c r="I63">
        <f>Bawana_NG!Q63</f>
        <v>57.599999999999987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863.34867128189933</v>
      </c>
      <c r="P63" s="36">
        <v>68.507387906054589</v>
      </c>
      <c r="Q63" s="36">
        <v>22.129999999999995</v>
      </c>
      <c r="R63" s="38">
        <v>26.3</v>
      </c>
      <c r="S63" s="38">
        <v>0</v>
      </c>
      <c r="T63" s="37">
        <f>SUMPRODUCT(LTA!J63:AN63,LTA!J$101:AN$101,LTA!J$104:AN$104)</f>
        <v>280.74</v>
      </c>
      <c r="U63" s="37">
        <f>SUMPRODUCT(LTA!J63:AN63,LTA!J$102:AN$102,LTA!J$104:AN$104)</f>
        <v>140.63999999999999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267.84999999999997</v>
      </c>
      <c r="AB63" s="75">
        <f>-STOA!O63</f>
        <v>0</v>
      </c>
      <c r="AC63">
        <f t="shared" si="0"/>
        <v>15.463646684943432</v>
      </c>
      <c r="AD63">
        <f t="shared" si="1"/>
        <v>1825.4466729511796</v>
      </c>
      <c r="AE63">
        <f>'IDT-1'!C63</f>
        <v>0</v>
      </c>
      <c r="AF63" s="24"/>
      <c r="AG63">
        <f t="shared" si="2"/>
        <v>1825.4466729511796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7.5500474833808182</v>
      </c>
      <c r="F64">
        <f>GT_Spot!Q64</f>
        <v>0</v>
      </c>
      <c r="G64">
        <f>PPCL_NG!Q64</f>
        <v>45.318392964788487</v>
      </c>
      <c r="H64">
        <f>PPCL_Spot!Q64</f>
        <v>0</v>
      </c>
      <c r="I64">
        <f>Bawana_NG!Q64</f>
        <v>57.599999999999987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861.4506013006893</v>
      </c>
      <c r="P64" s="36">
        <v>68.507387906054589</v>
      </c>
      <c r="Q64" s="36">
        <v>22.129999999999995</v>
      </c>
      <c r="R64" s="38">
        <v>26.3</v>
      </c>
      <c r="S64" s="38">
        <v>0</v>
      </c>
      <c r="T64" s="37">
        <f>SUMPRODUCT(LTA!J64:AN64,LTA!J$101:AN$101,LTA!J$104:AN$104)</f>
        <v>269.75</v>
      </c>
      <c r="U64" s="37">
        <f>SUMPRODUCT(LTA!J64:AN64,LTA!J$102:AN$102,LTA!J$104:AN$104)</f>
        <v>140.63999999999999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267.84999999999997</v>
      </c>
      <c r="AB64" s="75">
        <f>-STOA!O64</f>
        <v>0</v>
      </c>
      <c r="AC64">
        <f t="shared" si="0"/>
        <v>15.491414649101269</v>
      </c>
      <c r="AD64">
        <f t="shared" si="1"/>
        <v>1828.7246150058118</v>
      </c>
      <c r="AE64">
        <f>'IDT-1'!C64</f>
        <v>0</v>
      </c>
      <c r="AF64" s="24"/>
      <c r="AG64">
        <f t="shared" si="2"/>
        <v>1828.7246150058118</v>
      </c>
      <c r="AI64" s="34">
        <f>PXIL!I64</f>
        <v>0</v>
      </c>
      <c r="AJ64" s="34">
        <f>PXIL!O64</f>
        <v>0</v>
      </c>
      <c r="AK64" s="34">
        <f>RTM_IEX!I64</f>
        <v>19.32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7.5500474833808182</v>
      </c>
      <c r="F65">
        <f>GT_Spot!Q65</f>
        <v>0</v>
      </c>
      <c r="G65">
        <f>PPCL_NG!Q65</f>
        <v>45.318392964788487</v>
      </c>
      <c r="H65">
        <f>PPCL_Spot!Q65</f>
        <v>0</v>
      </c>
      <c r="I65">
        <f>Bawana_NG!Q65</f>
        <v>57.599999999999987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862.09028731942828</v>
      </c>
      <c r="P65" s="36">
        <v>68.507387906054589</v>
      </c>
      <c r="Q65" s="36">
        <v>22.129999999999995</v>
      </c>
      <c r="R65" s="38">
        <v>26.3</v>
      </c>
      <c r="S65" s="38">
        <v>0</v>
      </c>
      <c r="T65" s="37">
        <f>SUMPRODUCT(LTA!J65:AN65,LTA!J$101:AN$101,LTA!J$104:AN$104)</f>
        <v>258.33999999999997</v>
      </c>
      <c r="U65" s="37">
        <f>SUMPRODUCT(LTA!J65:AN65,LTA!J$102:AN$102,LTA!J$104:AN$104)</f>
        <v>140.63999999999999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267.84999999999997</v>
      </c>
      <c r="AB65" s="75">
        <f>-STOA!O65</f>
        <v>0</v>
      </c>
      <c r="AC65">
        <f t="shared" si="0"/>
        <v>15.482088011658675</v>
      </c>
      <c r="AD65">
        <f t="shared" si="1"/>
        <v>1827.6236276619934</v>
      </c>
      <c r="AE65">
        <f>'IDT-1'!C65</f>
        <v>0</v>
      </c>
      <c r="AF65" s="24"/>
      <c r="AG65">
        <f t="shared" si="2"/>
        <v>1827.6236276619934</v>
      </c>
      <c r="AI65" s="34">
        <f>PXIL!I65</f>
        <v>0</v>
      </c>
      <c r="AJ65" s="34">
        <f>PXIL!O65</f>
        <v>0</v>
      </c>
      <c r="AK65" s="34">
        <f>RTM_IEX!I65</f>
        <v>28.98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4.6659999999999995</v>
      </c>
      <c r="E66">
        <f>GT_NG!Q66</f>
        <v>7.5500474833808182</v>
      </c>
      <c r="F66">
        <f>GT_Spot!Q66</f>
        <v>0</v>
      </c>
      <c r="G66">
        <f>PPCL_NG!Q66</f>
        <v>45.318392964788487</v>
      </c>
      <c r="H66">
        <f>PPCL_Spot!Q66</f>
        <v>0</v>
      </c>
      <c r="I66">
        <f>Bawana_NG!Q66</f>
        <v>57.599999999999987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862.09028731942828</v>
      </c>
      <c r="P66" s="36">
        <v>68.507387906054589</v>
      </c>
      <c r="Q66" s="36">
        <v>22.129999999999995</v>
      </c>
      <c r="R66" s="38">
        <v>26.3</v>
      </c>
      <c r="S66" s="38">
        <v>0</v>
      </c>
      <c r="T66" s="37">
        <f>SUMPRODUCT(LTA!J66:AN66,LTA!J$101:AN$101,LTA!J$104:AN$104)</f>
        <v>247.06</v>
      </c>
      <c r="U66" s="37">
        <f>SUMPRODUCT(LTA!J66:AN66,LTA!J$102:AN$102,LTA!J$104:AN$104)</f>
        <v>140.63999999999999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267.84999999999997</v>
      </c>
      <c r="AB66" s="75">
        <f>-STOA!O66</f>
        <v>0</v>
      </c>
      <c r="AC66">
        <f t="shared" si="0"/>
        <v>15.403013771658676</v>
      </c>
      <c r="AD66">
        <f t="shared" si="1"/>
        <v>1818.2891019019935</v>
      </c>
      <c r="AE66">
        <f>'IDT-1'!C66</f>
        <v>0</v>
      </c>
      <c r="AF66" s="24"/>
      <c r="AG66">
        <f t="shared" si="2"/>
        <v>1818.2891019019935</v>
      </c>
      <c r="AI66" s="34">
        <f>PXIL!I66</f>
        <v>0</v>
      </c>
      <c r="AJ66" s="34">
        <f>PXIL!O66</f>
        <v>0</v>
      </c>
      <c r="AK66" s="34">
        <f>RTM_IEX!I66</f>
        <v>28.98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4.6659999999999995</v>
      </c>
      <c r="E67">
        <f>GT_NG!Q67</f>
        <v>7.5500474833808182</v>
      </c>
      <c r="F67">
        <f>GT_Spot!Q67</f>
        <v>0</v>
      </c>
      <c r="G67">
        <f>PPCL_NG!Q67</f>
        <v>45.318392964788487</v>
      </c>
      <c r="H67">
        <f>PPCL_Spot!Q67</f>
        <v>0</v>
      </c>
      <c r="I67">
        <f>Bawana_NG!Q67</f>
        <v>57.599999999999987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862.09229250063834</v>
      </c>
      <c r="P67" s="36">
        <v>68.507387906054589</v>
      </c>
      <c r="Q67" s="36">
        <v>22.129999999999995</v>
      </c>
      <c r="R67" s="38">
        <v>26.3</v>
      </c>
      <c r="S67" s="38">
        <v>0</v>
      </c>
      <c r="T67" s="37">
        <f>SUMPRODUCT(LTA!J67:AN67,LTA!J$101:AN$101,LTA!J$104:AN$104)</f>
        <v>234.43</v>
      </c>
      <c r="U67" s="37">
        <f>SUMPRODUCT(LTA!J67:AN67,LTA!J$102:AN$102,LTA!J$104:AN$104)</f>
        <v>140.63999999999999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267.84999999999997</v>
      </c>
      <c r="AB67" s="75">
        <f>-STOA!O67</f>
        <v>0</v>
      </c>
      <c r="AC67">
        <f t="shared" si="0"/>
        <v>15.296938615180842</v>
      </c>
      <c r="AD67">
        <f t="shared" si="1"/>
        <v>1805.7671822396815</v>
      </c>
      <c r="AE67">
        <f>'IDT-1'!C67</f>
        <v>0</v>
      </c>
      <c r="AF67" s="24"/>
      <c r="AG67">
        <f t="shared" si="2"/>
        <v>1805.7671822396815</v>
      </c>
      <c r="AI67" s="34">
        <f>PXIL!I67</f>
        <v>0</v>
      </c>
      <c r="AJ67" s="34">
        <f>PXIL!O67</f>
        <v>0</v>
      </c>
      <c r="AK67" s="34">
        <f>RTM_IEX!I67</f>
        <v>28.98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4.6659999999999995</v>
      </c>
      <c r="E68">
        <f>GT_NG!Q68</f>
        <v>7.5500474833808182</v>
      </c>
      <c r="F68">
        <f>GT_Spot!Q68</f>
        <v>0</v>
      </c>
      <c r="G68">
        <f>PPCL_NG!Q68</f>
        <v>45.318392964788487</v>
      </c>
      <c r="H68">
        <f>PPCL_Spot!Q68</f>
        <v>0</v>
      </c>
      <c r="I68">
        <f>Bawana_NG!Q68</f>
        <v>57.599999999999987</v>
      </c>
      <c r="J68">
        <f>Bawana_RLNG!Q68</f>
        <v>0</v>
      </c>
      <c r="K68">
        <f>Bawana_Spot!Q68</f>
        <v>55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857.39229250063829</v>
      </c>
      <c r="P68" s="36">
        <v>68.507387906054589</v>
      </c>
      <c r="Q68" s="36">
        <v>22.129999999999995</v>
      </c>
      <c r="R68" s="38">
        <v>26.3</v>
      </c>
      <c r="S68" s="38">
        <v>0</v>
      </c>
      <c r="T68" s="37">
        <f>SUMPRODUCT(LTA!J68:AN68,LTA!J$101:AN$101,LTA!J$104:AN$104)</f>
        <v>219.42000000000002</v>
      </c>
      <c r="U68" s="37">
        <f>SUMPRODUCT(LTA!J68:AN68,LTA!J$102:AN$102,LTA!J$104:AN$104)</f>
        <v>140.63999999999999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267.84999999999997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15.131374615180842</v>
      </c>
      <c r="AD68">
        <f t="shared" ref="AD68:AD98" si="4">SUM(B68:AB68,AI68:AV68)-AC68</f>
        <v>1786.2227462396813</v>
      </c>
      <c r="AE68">
        <f>'IDT-1'!C68</f>
        <v>0</v>
      </c>
      <c r="AF68" s="24"/>
      <c r="AG68">
        <f t="shared" ref="AG68:AG98" si="5">SUM(AD68:AF68)</f>
        <v>1786.2227462396813</v>
      </c>
      <c r="AI68" s="34">
        <f>PXIL!I68</f>
        <v>0</v>
      </c>
      <c r="AJ68" s="34">
        <f>PXIL!O68</f>
        <v>0</v>
      </c>
      <c r="AK68" s="34">
        <f>RTM_IEX!I68</f>
        <v>28.98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4.6659999999999995</v>
      </c>
      <c r="E69">
        <f>GT_NG!Q69</f>
        <v>7.5500474833808182</v>
      </c>
      <c r="F69">
        <f>GT_Spot!Q69</f>
        <v>0</v>
      </c>
      <c r="G69">
        <f>PPCL_NG!Q69</f>
        <v>45.318392964788487</v>
      </c>
      <c r="H69">
        <f>PPCL_Spot!Q69</f>
        <v>0</v>
      </c>
      <c r="I69">
        <f>Bawana_NG!Q69</f>
        <v>57.599999999999987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862.9667542377415</v>
      </c>
      <c r="P69" s="36">
        <v>68.507387906054589</v>
      </c>
      <c r="Q69" s="36">
        <v>22.129999999999995</v>
      </c>
      <c r="R69" s="38">
        <v>26.3</v>
      </c>
      <c r="S69" s="38">
        <v>0</v>
      </c>
      <c r="T69" s="37">
        <f>SUMPRODUCT(LTA!J69:AN69,LTA!J$101:AN$101,LTA!J$104:AN$104)</f>
        <v>204.32</v>
      </c>
      <c r="U69" s="37">
        <f>SUMPRODUCT(LTA!J69:AN69,LTA!J$102:AN$102,LTA!J$104:AN$104)</f>
        <v>140.63999999999999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267.84999999999997</v>
      </c>
      <c r="AB69" s="75">
        <f>-STOA!O69</f>
        <v>0</v>
      </c>
      <c r="AC69">
        <f t="shared" si="3"/>
        <v>15.197436093772506</v>
      </c>
      <c r="AD69">
        <f t="shared" si="4"/>
        <v>1794.0211464981926</v>
      </c>
      <c r="AE69">
        <f>'IDT-1'!C69</f>
        <v>0</v>
      </c>
      <c r="AF69" s="24"/>
      <c r="AG69">
        <f t="shared" si="5"/>
        <v>1794.0211464981926</v>
      </c>
      <c r="AI69" s="34">
        <f>PXIL!I69</f>
        <v>0</v>
      </c>
      <c r="AJ69" s="34">
        <f>PXIL!O69</f>
        <v>0</v>
      </c>
      <c r="AK69" s="34">
        <f>RTM_IEX!I69</f>
        <v>46.37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7.5500474833808182</v>
      </c>
      <c r="F70">
        <f>GT_Spot!Q70</f>
        <v>0</v>
      </c>
      <c r="G70">
        <f>PPCL_NG!Q70</f>
        <v>45.318392964788487</v>
      </c>
      <c r="H70">
        <f>PPCL_Spot!Q70</f>
        <v>0</v>
      </c>
      <c r="I70">
        <f>Bawana_NG!Q70</f>
        <v>57.599999999999987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860.43587122242343</v>
      </c>
      <c r="P70" s="36">
        <v>68.507387906054589</v>
      </c>
      <c r="Q70" s="36">
        <v>22.129999999999995</v>
      </c>
      <c r="R70" s="38">
        <v>26.029999999999998</v>
      </c>
      <c r="S70" s="38">
        <v>0</v>
      </c>
      <c r="T70" s="37">
        <f>SUMPRODUCT(LTA!J70:AN70,LTA!J$101:AN$101,LTA!J$104:AN$104)</f>
        <v>187.19</v>
      </c>
      <c r="U70" s="37">
        <f>SUMPRODUCT(LTA!J70:AN70,LTA!J$102:AN$102,LTA!J$104:AN$104)</f>
        <v>140.63999999999999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267.84999999999997</v>
      </c>
      <c r="AB70" s="75">
        <f>-STOA!O70</f>
        <v>0</v>
      </c>
      <c r="AC70">
        <f t="shared" si="3"/>
        <v>14.974883276443837</v>
      </c>
      <c r="AD70">
        <f t="shared" si="4"/>
        <v>1767.7493163002036</v>
      </c>
      <c r="AE70">
        <f>'IDT-1'!C70</f>
        <v>0</v>
      </c>
      <c r="AF70" s="24"/>
      <c r="AG70">
        <f t="shared" si="5"/>
        <v>1767.7493163002036</v>
      </c>
      <c r="AI70" s="34">
        <f>PXIL!I70</f>
        <v>0</v>
      </c>
      <c r="AJ70" s="34">
        <f>PXIL!O70</f>
        <v>0</v>
      </c>
      <c r="AK70" s="34">
        <f>RTM_IEX!I70</f>
        <v>38.64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7.5500474833808182</v>
      </c>
      <c r="F71">
        <f>GT_Spot!Q71</f>
        <v>0</v>
      </c>
      <c r="G71">
        <f>PPCL_NG!Q71</f>
        <v>45.318392964788487</v>
      </c>
      <c r="H71">
        <f>PPCL_Spot!Q71</f>
        <v>0</v>
      </c>
      <c r="I71">
        <f>Bawana_NG!Q71</f>
        <v>57.598000069442037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795.3952241446957</v>
      </c>
      <c r="P71" s="36">
        <v>68.507387906054589</v>
      </c>
      <c r="Q71" s="36">
        <v>22.129999999999995</v>
      </c>
      <c r="R71" s="38">
        <v>21.810000000000002</v>
      </c>
      <c r="S71" s="38">
        <v>0</v>
      </c>
      <c r="T71" s="37">
        <f>SUMPRODUCT(LTA!J71:AN71,LTA!J$101:AN$101,LTA!J$104:AN$104)</f>
        <v>172.04</v>
      </c>
      <c r="U71" s="37">
        <f>SUMPRODUCT(LTA!J71:AN71,LTA!J$102:AN$102,LTA!J$104:AN$104)</f>
        <v>140.63999999999999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267.84999999999997</v>
      </c>
      <c r="AB71" s="75">
        <f>-STOA!O71</f>
        <v>0</v>
      </c>
      <c r="AC71">
        <f t="shared" si="3"/>
        <v>14.387533041574233</v>
      </c>
      <c r="AD71">
        <f t="shared" si="4"/>
        <v>1698.4140195267871</v>
      </c>
      <c r="AE71">
        <f>'IDT-1'!C71</f>
        <v>0</v>
      </c>
      <c r="AF71" s="24"/>
      <c r="AG71">
        <f t="shared" si="5"/>
        <v>1698.4140195267871</v>
      </c>
      <c r="AI71" s="34">
        <f>PXIL!I71</f>
        <v>0</v>
      </c>
      <c r="AJ71" s="34">
        <f>PXIL!O71</f>
        <v>0</v>
      </c>
      <c r="AK71" s="34">
        <f>RTM_IEX!I71</f>
        <v>53.13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7.5500474833808182</v>
      </c>
      <c r="F72">
        <f>GT_Spot!Q72</f>
        <v>0</v>
      </c>
      <c r="G72">
        <f>PPCL_NG!Q72</f>
        <v>45.318392964788487</v>
      </c>
      <c r="H72">
        <f>PPCL_Spot!Q72</f>
        <v>0</v>
      </c>
      <c r="I72">
        <f>Bawana_NG!Q72</f>
        <v>57.598000069442037</v>
      </c>
      <c r="J72">
        <f>Bawana_RLNG!Q72</f>
        <v>0</v>
      </c>
      <c r="K72">
        <f>Bawana_Spot!Q72</f>
        <v>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812.97878941075805</v>
      </c>
      <c r="P72" s="36">
        <v>68.507387906054589</v>
      </c>
      <c r="Q72" s="36">
        <v>22.129999999999995</v>
      </c>
      <c r="R72" s="38">
        <v>15.2</v>
      </c>
      <c r="S72" s="38">
        <v>0</v>
      </c>
      <c r="T72" s="37">
        <f>SUMPRODUCT(LTA!J72:AN72,LTA!J$101:AN$101,LTA!J$104:AN$104)</f>
        <v>155.80000000000001</v>
      </c>
      <c r="U72" s="37">
        <f>SUMPRODUCT(LTA!J72:AN72,LTA!J$102:AN$102,LTA!J$104:AN$104)</f>
        <v>140.63999999999999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267.84999999999997</v>
      </c>
      <c r="AB72" s="75">
        <f>-STOA!O72</f>
        <v>0</v>
      </c>
      <c r="AC72">
        <f t="shared" si="3"/>
        <v>14.301294989809159</v>
      </c>
      <c r="AD72">
        <f t="shared" si="4"/>
        <v>1688.2338228446149</v>
      </c>
      <c r="AE72">
        <f>'IDT-1'!C72</f>
        <v>0</v>
      </c>
      <c r="AF72" s="24"/>
      <c r="AG72">
        <f t="shared" si="5"/>
        <v>1688.2338228446149</v>
      </c>
      <c r="AI72" s="34">
        <f>PXIL!I72</f>
        <v>0</v>
      </c>
      <c r="AJ72" s="34">
        <f>PXIL!O72</f>
        <v>0</v>
      </c>
      <c r="AK72" s="34">
        <f>RTM_IEX!I72</f>
        <v>48.13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5.8324999999999996</v>
      </c>
      <c r="E73">
        <f>GT_NG!Q73</f>
        <v>7.5500474833808182</v>
      </c>
      <c r="F73">
        <f>GT_Spot!Q73</f>
        <v>0</v>
      </c>
      <c r="G73">
        <f>PPCL_NG!Q73</f>
        <v>45.318392964788487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836.28570102503397</v>
      </c>
      <c r="P73" s="36">
        <v>68.507387906054589</v>
      </c>
      <c r="Q73" s="36">
        <v>22.129999999999995</v>
      </c>
      <c r="R73" s="38">
        <v>9.4700000000000006</v>
      </c>
      <c r="S73" s="38">
        <v>0</v>
      </c>
      <c r="T73" s="37">
        <f>SUMPRODUCT(LTA!J73:AN73,LTA!J$101:AN$101,LTA!J$104:AN$104)</f>
        <v>138.76</v>
      </c>
      <c r="U73" s="37">
        <f>SUMPRODUCT(LTA!J73:AN73,LTA!J$102:AN$102,LTA!J$104:AN$104)</f>
        <v>140.63999999999999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267.84999999999997</v>
      </c>
      <c r="AB73" s="75">
        <f>-STOA!O73</f>
        <v>0</v>
      </c>
      <c r="AC73">
        <f t="shared" si="3"/>
        <v>14.014322947524017</v>
      </c>
      <c r="AD73">
        <f t="shared" si="4"/>
        <v>1654.3574565196209</v>
      </c>
      <c r="AE73">
        <f>'IDT-1'!C73</f>
        <v>0</v>
      </c>
      <c r="AF73" s="24"/>
      <c r="AG73">
        <f t="shared" si="5"/>
        <v>1654.3574565196209</v>
      </c>
      <c r="AI73" s="34">
        <f>PXIL!I73</f>
        <v>0</v>
      </c>
      <c r="AJ73" s="34">
        <f>PXIL!O73</f>
        <v>0</v>
      </c>
      <c r="AK73" s="34">
        <f>RTM_IEX!I73</f>
        <v>13.43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5.8324999999999996</v>
      </c>
      <c r="E74">
        <f>GT_NG!Q74</f>
        <v>7.5500474833808182</v>
      </c>
      <c r="F74">
        <f>GT_Spot!Q74</f>
        <v>0</v>
      </c>
      <c r="G74">
        <f>PPCL_NG!Q74</f>
        <v>45.318392964788487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55.000000000000014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847.43235739430827</v>
      </c>
      <c r="P74" s="36">
        <v>68.507387906054589</v>
      </c>
      <c r="Q74" s="36">
        <v>22.129999999999995</v>
      </c>
      <c r="R74" s="38">
        <v>5.59</v>
      </c>
      <c r="S74" s="38">
        <v>0</v>
      </c>
      <c r="T74" s="37">
        <f>SUMPRODUCT(LTA!J74:AN74,LTA!J$101:AN$101,LTA!J$104:AN$104)</f>
        <v>124.09</v>
      </c>
      <c r="U74" s="37">
        <f>SUMPRODUCT(LTA!J74:AN74,LTA!J$102:AN$102,LTA!J$104:AN$104)</f>
        <v>140.63999999999999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267.84999999999997</v>
      </c>
      <c r="AB74" s="75">
        <f>-STOA!O74</f>
        <v>0</v>
      </c>
      <c r="AC74">
        <f t="shared" si="3"/>
        <v>13.839322861025918</v>
      </c>
      <c r="AD74">
        <f t="shared" si="4"/>
        <v>1633.6991129753931</v>
      </c>
      <c r="AE74">
        <f>'IDT-1'!C74</f>
        <v>0</v>
      </c>
      <c r="AF74" s="24"/>
      <c r="AG74">
        <f t="shared" si="5"/>
        <v>1633.6991129753931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7.62241215574549</v>
      </c>
      <c r="F75">
        <f>GT_Spot!Q75</f>
        <v>0</v>
      </c>
      <c r="G75">
        <f>PPCL_NG!Q75</f>
        <v>45.318392964788487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858.06991458689174</v>
      </c>
      <c r="P75" s="36">
        <v>68.507387906054589</v>
      </c>
      <c r="Q75" s="36">
        <v>22.129999999999995</v>
      </c>
      <c r="R75" s="38">
        <v>0</v>
      </c>
      <c r="S75" s="38">
        <v>0</v>
      </c>
      <c r="T75" s="37">
        <f>SUMPRODUCT(LTA!J75:AN75,LTA!J$101:AN$101,LTA!J$104:AN$104)</f>
        <v>109.71000000000001</v>
      </c>
      <c r="U75" s="37">
        <f>SUMPRODUCT(LTA!J75:AN75,LTA!J$102:AN$102,LTA!J$104:AN$104)</f>
        <v>140.63999999999999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267.84999999999997</v>
      </c>
      <c r="AB75" s="75">
        <f>-STOA!O75</f>
        <v>0</v>
      </c>
      <c r="AC75">
        <f t="shared" si="3"/>
        <v>14.093481131962159</v>
      </c>
      <c r="AD75">
        <f t="shared" si="4"/>
        <v>1585.3715165694052</v>
      </c>
      <c r="AE75">
        <f>'IDT-1'!C75</f>
        <v>0</v>
      </c>
      <c r="AF75" s="24"/>
      <c r="AG75">
        <f t="shared" si="5"/>
        <v>1585.3715165694052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-39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7.62241215574549</v>
      </c>
      <c r="F76">
        <f>GT_Spot!Q76</f>
        <v>0</v>
      </c>
      <c r="G76">
        <f>PPCL_NG!Q76</f>
        <v>45.318392964788487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871.73961741261701</v>
      </c>
      <c r="P76" s="36">
        <v>68.507387906054589</v>
      </c>
      <c r="Q76" s="36">
        <v>22.129999999999995</v>
      </c>
      <c r="R76" s="38">
        <v>0</v>
      </c>
      <c r="S76" s="38">
        <v>0</v>
      </c>
      <c r="T76" s="37">
        <f>SUMPRODUCT(LTA!J76:AN76,LTA!J$101:AN$101,LTA!J$104:AN$104)</f>
        <v>99.72999999999999</v>
      </c>
      <c r="U76" s="37">
        <f>SUMPRODUCT(LTA!J76:AN76,LTA!J$102:AN$102,LTA!J$104:AN$104)</f>
        <v>140.63999999999999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267.84999999999997</v>
      </c>
      <c r="AB76" s="75">
        <f>-STOA!O76</f>
        <v>0</v>
      </c>
      <c r="AC76">
        <f t="shared" si="3"/>
        <v>14.41249399834448</v>
      </c>
      <c r="AD76">
        <f t="shared" si="4"/>
        <v>1554.7422065287483</v>
      </c>
      <c r="AE76">
        <f>'IDT-1'!C76</f>
        <v>0</v>
      </c>
      <c r="AF76" s="24"/>
      <c r="AG76">
        <f t="shared" si="5"/>
        <v>1554.7422065287483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-73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7.62241215574549</v>
      </c>
      <c r="F77">
        <f>GT_Spot!Q77</f>
        <v>0</v>
      </c>
      <c r="G77">
        <f>PPCL_NG!Q77</f>
        <v>45.318392964788487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872.07458219609532</v>
      </c>
      <c r="P77" s="36">
        <v>68.507387906054589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93.47999999999999</v>
      </c>
      <c r="U77" s="37">
        <f>SUMPRODUCT(LTA!J77:AN77,LTA!J$102:AN$102,LTA!J$104:AN$104)</f>
        <v>140.63999999999999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194.44</v>
      </c>
      <c r="AB77" s="75">
        <f>-STOA!O77</f>
        <v>0</v>
      </c>
      <c r="AC77">
        <f t="shared" si="3"/>
        <v>13.339548131731025</v>
      </c>
      <c r="AD77">
        <f t="shared" si="4"/>
        <v>1524.4901171788401</v>
      </c>
      <c r="AE77">
        <f>'IDT-1'!C77</f>
        <v>0</v>
      </c>
      <c r="AF77" s="24"/>
      <c r="AG77">
        <f t="shared" si="5"/>
        <v>1524.4901171788401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7.62241215574549</v>
      </c>
      <c r="F78">
        <f>GT_Spot!Q78</f>
        <v>0</v>
      </c>
      <c r="G78">
        <f>PPCL_NG!Q78</f>
        <v>45.318392964788487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877.79420087283188</v>
      </c>
      <c r="P78" s="36">
        <v>68.507387906054589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89.61</v>
      </c>
      <c r="U78" s="37">
        <f>SUMPRODUCT(LTA!J78:AN78,LTA!J$102:AN$102,LTA!J$104:AN$104)</f>
        <v>140.63999999999999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194.44</v>
      </c>
      <c r="AB78" s="75">
        <f>-STOA!O78</f>
        <v>0</v>
      </c>
      <c r="AC78">
        <f t="shared" si="3"/>
        <v>13.609219660362283</v>
      </c>
      <c r="AD78">
        <f t="shared" si="4"/>
        <v>1496.0700643269456</v>
      </c>
      <c r="AE78">
        <f>'IDT-1'!C78</f>
        <v>0</v>
      </c>
      <c r="AF78" s="24"/>
      <c r="AG78">
        <f t="shared" si="5"/>
        <v>1496.0700643269456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7.62241215574549</v>
      </c>
      <c r="F79">
        <f>GT_Spot!Q79</f>
        <v>0</v>
      </c>
      <c r="G79">
        <f>PPCL_NG!Q79</f>
        <v>45.318392964788487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880.41219047366985</v>
      </c>
      <c r="P79" s="36">
        <v>68.507387906054589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86.06</v>
      </c>
      <c r="U79" s="37">
        <f>SUMPRODUCT(LTA!J79:AN79,LTA!J$102:AN$102,LTA!J$104:AN$104)</f>
        <v>128.01999999999998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194.23</v>
      </c>
      <c r="AB79" s="75">
        <f>-STOA!O79</f>
        <v>0</v>
      </c>
      <c r="AC79">
        <f t="shared" si="3"/>
        <v>13.620686138882657</v>
      </c>
      <c r="AD79">
        <f t="shared" si="4"/>
        <v>1467.2965874492631</v>
      </c>
      <c r="AE79">
        <f>'IDT-1'!C79</f>
        <v>0</v>
      </c>
      <c r="AF79" s="24"/>
      <c r="AG79">
        <f t="shared" si="5"/>
        <v>1467.2965874492631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7.62241215574549</v>
      </c>
      <c r="F80">
        <f>GT_Spot!Q80</f>
        <v>0</v>
      </c>
      <c r="G80">
        <f>PPCL_NG!Q80</f>
        <v>45.318392964788487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880.91162554445191</v>
      </c>
      <c r="P80" s="36">
        <v>68.507387906054589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84.57</v>
      </c>
      <c r="U80" s="37">
        <f>SUMPRODUCT(LTA!J80:AN80,LTA!J$102:AN$102,LTA!J$104:AN$104)</f>
        <v>128.01999999999998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194.23</v>
      </c>
      <c r="AB80" s="75">
        <f>-STOA!O80</f>
        <v>0</v>
      </c>
      <c r="AC80">
        <f t="shared" si="3"/>
        <v>13.866500125223899</v>
      </c>
      <c r="AD80">
        <f t="shared" si="4"/>
        <v>1436.0602085337039</v>
      </c>
      <c r="AE80">
        <f>'IDT-1'!C80</f>
        <v>0</v>
      </c>
      <c r="AF80" s="24"/>
      <c r="AG80">
        <f t="shared" si="5"/>
        <v>1436.0602085337039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7.62241215574549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55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880.91162554445191</v>
      </c>
      <c r="P81" s="36">
        <v>68.507387906054589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83.38</v>
      </c>
      <c r="U81" s="37">
        <f>SUMPRODUCT(LTA!J81:AN81,LTA!J$102:AN$102,LTA!J$104:AN$104)</f>
        <v>128.01999999999998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194.26</v>
      </c>
      <c r="AB81" s="75">
        <f>-STOA!O81</f>
        <v>0</v>
      </c>
      <c r="AC81">
        <f t="shared" si="3"/>
        <v>13.454172555051262</v>
      </c>
      <c r="AD81">
        <f t="shared" si="4"/>
        <v>1483.7925361779287</v>
      </c>
      <c r="AE81">
        <f>'IDT-1'!C81</f>
        <v>0</v>
      </c>
      <c r="AF81" s="24"/>
      <c r="AG81">
        <f t="shared" si="5"/>
        <v>1483.7925361779287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-52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7.62241215574549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55.000000000000014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873.41623843938135</v>
      </c>
      <c r="P82" s="36">
        <v>68.507387906054589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83.33</v>
      </c>
      <c r="U82" s="37">
        <f>SUMPRODUCT(LTA!J82:AN82,LTA!J$102:AN$102,LTA!J$104:AN$104)</f>
        <v>128.01999999999998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194.3</v>
      </c>
      <c r="AB82" s="75">
        <f>-STOA!O82</f>
        <v>0</v>
      </c>
      <c r="AC82">
        <f t="shared" si="3"/>
        <v>13.272531095220224</v>
      </c>
      <c r="AD82">
        <f t="shared" si="4"/>
        <v>1490.4687905326891</v>
      </c>
      <c r="AE82">
        <f>'IDT-1'!C82</f>
        <v>0</v>
      </c>
      <c r="AF82" s="24"/>
      <c r="AG82">
        <f t="shared" si="5"/>
        <v>1490.4687905326891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7.62241215574549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872.47931499827348</v>
      </c>
      <c r="P83" s="36">
        <v>68.507387906054589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83.33</v>
      </c>
      <c r="U83" s="37">
        <f>SUMPRODUCT(LTA!J83:AN83,LTA!J$102:AN$102,LTA!J$104:AN$104)</f>
        <v>128.01999999999998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194.26</v>
      </c>
      <c r="AB83" s="75">
        <f>-STOA!O83</f>
        <v>0</v>
      </c>
      <c r="AC83">
        <f t="shared" si="3"/>
        <v>13.154199887891359</v>
      </c>
      <c r="AD83">
        <f t="shared" si="4"/>
        <v>1502.6101982989103</v>
      </c>
      <c r="AE83">
        <f>'IDT-1'!C83</f>
        <v>0</v>
      </c>
      <c r="AF83" s="24"/>
      <c r="AG83">
        <f t="shared" si="5"/>
        <v>1502.6101982989103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7.62241215574549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53.17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872.47931499827348</v>
      </c>
      <c r="P84" s="36">
        <v>68.507387906054589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83.33</v>
      </c>
      <c r="U84" s="37">
        <f>SUMPRODUCT(LTA!J84:AN84,LTA!J$102:AN$102,LTA!J$104:AN$104)</f>
        <v>128.01999999999998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194.21</v>
      </c>
      <c r="AB84" s="75">
        <f>-STOA!O84</f>
        <v>0</v>
      </c>
      <c r="AC84">
        <f t="shared" si="3"/>
        <v>12.968984733393578</v>
      </c>
      <c r="AD84">
        <f t="shared" si="4"/>
        <v>1520.9154134534081</v>
      </c>
      <c r="AE84">
        <f>'IDT-1'!C84</f>
        <v>0</v>
      </c>
      <c r="AF84" s="24"/>
      <c r="AG84">
        <f t="shared" si="5"/>
        <v>1520.9154134534081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7.62241215574549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53.17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872.72916117860359</v>
      </c>
      <c r="P85" s="36">
        <v>68.507387906054589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83.33</v>
      </c>
      <c r="U85" s="37">
        <f>SUMPRODUCT(LTA!J85:AN85,LTA!J$102:AN$102,LTA!J$104:AN$104)</f>
        <v>128.01999999999998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176.59</v>
      </c>
      <c r="AB85" s="75">
        <f>-STOA!O85</f>
        <v>0</v>
      </c>
      <c r="AC85">
        <f t="shared" si="3"/>
        <v>12.822047652683903</v>
      </c>
      <c r="AD85">
        <f t="shared" si="4"/>
        <v>1513.6121967144475</v>
      </c>
      <c r="AE85">
        <f>'IDT-1'!C85</f>
        <v>0</v>
      </c>
      <c r="AF85" s="24"/>
      <c r="AG85">
        <f t="shared" si="5"/>
        <v>1513.6121967144475</v>
      </c>
      <c r="AI85" s="34">
        <f>PXIL!I85</f>
        <v>0</v>
      </c>
      <c r="AJ85" s="34">
        <f>PXIL!O85</f>
        <v>0</v>
      </c>
      <c r="AK85" s="34">
        <f>RTM_IEX!I85</f>
        <v>4.92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7.62241215574549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53.17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867.52331155109505</v>
      </c>
      <c r="P86" s="36">
        <v>68.507387906054589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83.33</v>
      </c>
      <c r="U86" s="37">
        <f>SUMPRODUCT(LTA!J86:AN86,LTA!J$102:AN$102,LTA!J$104:AN$104)</f>
        <v>128.01999999999998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0.33</v>
      </c>
      <c r="Z86" s="34">
        <f>IEX!O86</f>
        <v>0</v>
      </c>
      <c r="AA86" s="75">
        <f>STOA!I86</f>
        <v>177.2</v>
      </c>
      <c r="AB86" s="75">
        <f>-STOA!O86</f>
        <v>0</v>
      </c>
      <c r="AC86">
        <f t="shared" si="3"/>
        <v>12.865090515812831</v>
      </c>
      <c r="AD86">
        <f t="shared" si="4"/>
        <v>1518.6933042238102</v>
      </c>
      <c r="AE86">
        <f>'IDT-1'!C86</f>
        <v>0</v>
      </c>
      <c r="AF86" s="24"/>
      <c r="AG86">
        <f t="shared" si="5"/>
        <v>1518.6933042238102</v>
      </c>
      <c r="AI86" s="34">
        <f>PXIL!I86</f>
        <v>0</v>
      </c>
      <c r="AJ86" s="34">
        <f>PXIL!O86</f>
        <v>0</v>
      </c>
      <c r="AK86" s="34">
        <f>RTM_IEX!I86</f>
        <v>13.42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0.89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7.62241215574549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49.48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867.52331155109505</v>
      </c>
      <c r="P87" s="36">
        <v>68.507387906054589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83.33</v>
      </c>
      <c r="U87" s="37">
        <f>SUMPRODUCT(LTA!J87:AN87,LTA!J$102:AN$102,LTA!J$104:AN$104)</f>
        <v>128.01999999999998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1.35</v>
      </c>
      <c r="Z87" s="34">
        <f>IEX!O87</f>
        <v>0</v>
      </c>
      <c r="AA87" s="75">
        <f>STOA!I87</f>
        <v>181.27</v>
      </c>
      <c r="AB87" s="75">
        <f>-STOA!O87</f>
        <v>0</v>
      </c>
      <c r="AC87">
        <f t="shared" si="3"/>
        <v>13.020686235812832</v>
      </c>
      <c r="AD87">
        <f t="shared" si="4"/>
        <v>1537.0610085038102</v>
      </c>
      <c r="AE87">
        <f>'IDT-1'!C87</f>
        <v>0</v>
      </c>
      <c r="AF87" s="24"/>
      <c r="AG87">
        <f t="shared" si="5"/>
        <v>1537.0610085038102</v>
      </c>
      <c r="AI87" s="34">
        <f>PXIL!I87</f>
        <v>0</v>
      </c>
      <c r="AJ87" s="34">
        <f>PXIL!O87</f>
        <v>0</v>
      </c>
      <c r="AK87" s="34">
        <f>RTM_IEX!I87</f>
        <v>27.68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3.52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7.62241215574549</v>
      </c>
      <c r="F88">
        <f>GT_Spot!Q88</f>
        <v>0</v>
      </c>
      <c r="G88">
        <f>PPCL_NG!Q88</f>
        <v>46.28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54.999999999999993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902.52376675036555</v>
      </c>
      <c r="P88" s="36">
        <v>68.507387906054589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83.33</v>
      </c>
      <c r="U88" s="37">
        <f>SUMPRODUCT(LTA!J88:AN88,LTA!J$102:AN$102,LTA!J$104:AN$104)</f>
        <v>128.01999999999998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2.06</v>
      </c>
      <c r="Z88" s="34">
        <f>IEX!O88</f>
        <v>0</v>
      </c>
      <c r="AA88" s="75">
        <f>STOA!I88</f>
        <v>181.32</v>
      </c>
      <c r="AB88" s="75">
        <f>-STOA!O88</f>
        <v>0</v>
      </c>
      <c r="AC88">
        <f t="shared" si="3"/>
        <v>13.35687155796044</v>
      </c>
      <c r="AD88">
        <f t="shared" si="4"/>
        <v>1576.7468853420919</v>
      </c>
      <c r="AE88">
        <f>'IDT-1'!C88</f>
        <v>0</v>
      </c>
      <c r="AF88" s="24"/>
      <c r="AG88">
        <f t="shared" si="5"/>
        <v>1576.7468853420919</v>
      </c>
      <c r="AI88" s="34">
        <f>PXIL!I88</f>
        <v>0</v>
      </c>
      <c r="AJ88" s="34">
        <f>PXIL!O88</f>
        <v>0</v>
      </c>
      <c r="AK88" s="34">
        <f>RTM_IEX!I88</f>
        <v>23.87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5.59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7.62241215574549</v>
      </c>
      <c r="F89">
        <f>GT_Spot!Q89</f>
        <v>0</v>
      </c>
      <c r="G89">
        <f>PPCL_NG!Q89</f>
        <v>46.28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54.999999999999993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902.52263962901111</v>
      </c>
      <c r="P89" s="36">
        <v>68.507387906054589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83.33</v>
      </c>
      <c r="U89" s="37">
        <f>SUMPRODUCT(LTA!J89:AN89,LTA!J$102:AN$102,LTA!J$104:AN$104)</f>
        <v>128.01999999999998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11.54</v>
      </c>
      <c r="Z89" s="34">
        <f>IEX!O89</f>
        <v>0</v>
      </c>
      <c r="AA89" s="75">
        <f>STOA!I89</f>
        <v>180.27</v>
      </c>
      <c r="AB89" s="75">
        <f>-STOA!O89</f>
        <v>0</v>
      </c>
      <c r="AC89">
        <f t="shared" si="3"/>
        <v>14.428954090141065</v>
      </c>
      <c r="AD89">
        <f t="shared" si="4"/>
        <v>1703.303675688557</v>
      </c>
      <c r="AE89">
        <f>'IDT-1'!C89</f>
        <v>0</v>
      </c>
      <c r="AF89" s="24"/>
      <c r="AG89">
        <f t="shared" si="5"/>
        <v>1703.303675688557</v>
      </c>
      <c r="AI89" s="34">
        <f>PXIL!I89</f>
        <v>0</v>
      </c>
      <c r="AJ89" s="34">
        <f>PXIL!O89</f>
        <v>0</v>
      </c>
      <c r="AK89" s="34">
        <f>RTM_IEX!I89</f>
        <v>119.79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28.87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7.62241215574549</v>
      </c>
      <c r="F90">
        <f>GT_Spot!Q90</f>
        <v>0</v>
      </c>
      <c r="G90">
        <f>PPCL_NG!Q90</f>
        <v>46.28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54.999999999999993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907.72848461488502</v>
      </c>
      <c r="P90" s="36">
        <v>68.507387906054589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83.33</v>
      </c>
      <c r="U90" s="37">
        <f>SUMPRODUCT(LTA!J90:AN90,LTA!J$102:AN$102,LTA!J$104:AN$104)</f>
        <v>128.01999999999998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20.52</v>
      </c>
      <c r="Z90" s="34">
        <f>IEX!O90</f>
        <v>0</v>
      </c>
      <c r="AA90" s="75">
        <f>STOA!I90</f>
        <v>179.59</v>
      </c>
      <c r="AB90" s="75">
        <f>-STOA!O90</f>
        <v>0</v>
      </c>
      <c r="AC90">
        <f t="shared" si="3"/>
        <v>14.764331188022407</v>
      </c>
      <c r="AD90">
        <f t="shared" si="4"/>
        <v>1742.8941435765501</v>
      </c>
      <c r="AE90">
        <f>'IDT-1'!C90</f>
        <v>0</v>
      </c>
      <c r="AF90" s="24"/>
      <c r="AG90">
        <f t="shared" si="5"/>
        <v>1742.8941435765501</v>
      </c>
      <c r="AI90" s="34">
        <f>PXIL!I90</f>
        <v>0</v>
      </c>
      <c r="AJ90" s="34">
        <f>PXIL!O90</f>
        <v>0</v>
      </c>
      <c r="AK90" s="34">
        <f>RTM_IEX!I90</f>
        <v>132.69999999999999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42.38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7.62241215574549</v>
      </c>
      <c r="F91">
        <f>GT_Spot!Q91</f>
        <v>0</v>
      </c>
      <c r="G91">
        <f>PPCL_NG!Q91</f>
        <v>46.28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54.999999999999993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907.41324250190644</v>
      </c>
      <c r="P91" s="36">
        <v>68.507387906054589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81.67</v>
      </c>
      <c r="U91" s="37">
        <f>SUMPRODUCT(LTA!J91:AN91,LTA!J$102:AN$102,LTA!J$104:AN$104)</f>
        <v>126.86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20.95</v>
      </c>
      <c r="Z91" s="34">
        <f>IEX!O91</f>
        <v>0</v>
      </c>
      <c r="AA91" s="75">
        <f>STOA!I91</f>
        <v>227.86</v>
      </c>
      <c r="AB91" s="75">
        <f>-STOA!O91</f>
        <v>0</v>
      </c>
      <c r="AC91">
        <f t="shared" si="3"/>
        <v>14.349159154273385</v>
      </c>
      <c r="AD91">
        <f t="shared" si="4"/>
        <v>1693.8840734973205</v>
      </c>
      <c r="AE91">
        <f>'IDT-1'!C91</f>
        <v>0</v>
      </c>
      <c r="AF91" s="24"/>
      <c r="AG91">
        <f t="shared" si="5"/>
        <v>1693.8840734973205</v>
      </c>
      <c r="AI91" s="34">
        <f>PXIL!I91</f>
        <v>0</v>
      </c>
      <c r="AJ91" s="34">
        <f>PXIL!O91</f>
        <v>0</v>
      </c>
      <c r="AK91" s="34">
        <f>RTM_IEX!I91</f>
        <v>43.65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36.44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8.0081281710168462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54.999999999999993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907.41324250190644</v>
      </c>
      <c r="P92" s="36">
        <v>68.507387906054589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78.33</v>
      </c>
      <c r="U92" s="37">
        <f>SUMPRODUCT(LTA!J92:AN92,LTA!J$102:AN$102,LTA!J$104:AN$104)</f>
        <v>126.36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20.2</v>
      </c>
      <c r="Z92" s="34">
        <f>IEX!O92</f>
        <v>0</v>
      </c>
      <c r="AA92" s="75">
        <f>STOA!I92</f>
        <v>227.99</v>
      </c>
      <c r="AB92" s="75">
        <f>-STOA!O92</f>
        <v>0</v>
      </c>
      <c r="AC92">
        <f t="shared" si="3"/>
        <v>14.635815168801667</v>
      </c>
      <c r="AD92">
        <f t="shared" si="4"/>
        <v>1727.7231334980636</v>
      </c>
      <c r="AE92">
        <f>'IDT-1'!C92</f>
        <v>0</v>
      </c>
      <c r="AF92" s="24"/>
      <c r="AG92">
        <f t="shared" si="5"/>
        <v>1727.7231334980636</v>
      </c>
      <c r="AI92" s="34">
        <f>PXIL!I92</f>
        <v>0</v>
      </c>
      <c r="AJ92" s="34">
        <f>PXIL!O92</f>
        <v>0</v>
      </c>
      <c r="AK92" s="34">
        <f>RTM_IEX!I92</f>
        <v>81.73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36.24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8.0081281710168462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54.999999999999993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872.41574012553997</v>
      </c>
      <c r="P93" s="36">
        <v>68.507387906054589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77.33</v>
      </c>
      <c r="U93" s="37">
        <f>SUMPRODUCT(LTA!J93:AN93,LTA!J$102:AN$102,LTA!J$104:AN$104)</f>
        <v>126.02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456.58000000000004</v>
      </c>
      <c r="AB93" s="75">
        <f>-STOA!O93</f>
        <v>0</v>
      </c>
      <c r="AC93">
        <f t="shared" si="3"/>
        <v>15.284944776512633</v>
      </c>
      <c r="AD93">
        <f t="shared" si="4"/>
        <v>1758.1565015139856</v>
      </c>
      <c r="AE93">
        <f>'IDT-1'!C93</f>
        <v>0</v>
      </c>
      <c r="AF93" s="24"/>
      <c r="AG93">
        <f t="shared" si="5"/>
        <v>1758.1565015139856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-23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8.0081281710168462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54.999999999999993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867.68590012752713</v>
      </c>
      <c r="P94" s="36">
        <v>68.507387906054589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76.33</v>
      </c>
      <c r="U94" s="37">
        <f>SUMPRODUCT(LTA!J94:AN94,LTA!J$102:AN$102,LTA!J$104:AN$104)</f>
        <v>124.67999999999999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455.82000000000005</v>
      </c>
      <c r="AB94" s="75">
        <f>-STOA!O94</f>
        <v>0</v>
      </c>
      <c r="AC94">
        <f t="shared" si="3"/>
        <v>15.05508149285688</v>
      </c>
      <c r="AD94">
        <f t="shared" si="4"/>
        <v>1777.2165247996288</v>
      </c>
      <c r="AE94">
        <f>'IDT-1'!C94</f>
        <v>0</v>
      </c>
      <c r="AF94" s="24"/>
      <c r="AG94">
        <f t="shared" si="5"/>
        <v>1777.2165247996288</v>
      </c>
      <c r="AI94" s="34">
        <f>PXIL!I94</f>
        <v>0</v>
      </c>
      <c r="AJ94" s="34">
        <f>PXIL!O94</f>
        <v>0</v>
      </c>
      <c r="AK94" s="34">
        <f>RTM_IEX!I94</f>
        <v>3.66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8.0081281710168462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54.999999999999993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866.90025314626621</v>
      </c>
      <c r="P95" s="36">
        <v>68.507387906054589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73.33</v>
      </c>
      <c r="U95" s="37">
        <f>SUMPRODUCT(LTA!J95:AN95,LTA!J$102:AN$102,LTA!J$104:AN$104)</f>
        <v>124.17999999999999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458.26000000000005</v>
      </c>
      <c r="AB95" s="75">
        <f>-STOA!O95</f>
        <v>0</v>
      </c>
      <c r="AC95">
        <f t="shared" si="3"/>
        <v>15.058058058214288</v>
      </c>
      <c r="AD95">
        <f t="shared" si="4"/>
        <v>1777.5679012530104</v>
      </c>
      <c r="AE95">
        <f>'IDT-1'!C95</f>
        <v>0</v>
      </c>
      <c r="AF95" s="24"/>
      <c r="AG95">
        <f t="shared" si="5"/>
        <v>1777.5679012530104</v>
      </c>
      <c r="AI95" s="34">
        <f>PXIL!I95</f>
        <v>0</v>
      </c>
      <c r="AJ95" s="34">
        <f>PXIL!O95</f>
        <v>0</v>
      </c>
      <c r="AK95" s="34">
        <f>RTM_IEX!I95</f>
        <v>5.86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8.0081281710168462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54.999999999999993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866.29317844393358</v>
      </c>
      <c r="P96" s="36">
        <v>68.507387906054589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70.33</v>
      </c>
      <c r="U96" s="37">
        <f>SUMPRODUCT(LTA!J96:AN96,LTA!J$102:AN$102,LTA!J$104:AN$104)</f>
        <v>122.17999999999999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461.20000000000005</v>
      </c>
      <c r="AB96" s="75">
        <f>-STOA!O96</f>
        <v>0</v>
      </c>
      <c r="AC96">
        <f t="shared" si="3"/>
        <v>15.068582630714694</v>
      </c>
      <c r="AD96">
        <f t="shared" si="4"/>
        <v>1778.8103019781774</v>
      </c>
      <c r="AE96">
        <f>'IDT-1'!C96</f>
        <v>0</v>
      </c>
      <c r="AF96" s="24"/>
      <c r="AG96">
        <f t="shared" si="5"/>
        <v>1778.8103019781774</v>
      </c>
      <c r="AI96" s="34">
        <f>PXIL!I96</f>
        <v>0</v>
      </c>
      <c r="AJ96" s="34">
        <f>PXIL!O96</f>
        <v>0</v>
      </c>
      <c r="AK96" s="34">
        <f>RTM_IEX!I96</f>
        <v>9.7799999999999994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8.0085034083475382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54.999999999999993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895.69495635777309</v>
      </c>
      <c r="P97" s="36">
        <v>68.507387906054589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70</v>
      </c>
      <c r="U97" s="37">
        <f>SUMPRODUCT(LTA!J97:AN97,LTA!J$102:AN$102,LTA!J$104:AN$104)</f>
        <v>120.52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458.49000000000007</v>
      </c>
      <c r="AB97" s="75">
        <f>-STOA!O97</f>
        <v>0</v>
      </c>
      <c r="AC97">
        <f t="shared" si="3"/>
        <v>15.49041923755564</v>
      </c>
      <c r="AD97">
        <f t="shared" si="4"/>
        <v>1758.3106185225067</v>
      </c>
      <c r="AE97">
        <f>'IDT-1'!C97</f>
        <v>0</v>
      </c>
      <c r="AF97" s="24"/>
      <c r="AG97">
        <f t="shared" si="5"/>
        <v>1758.3106185225067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8.0085034083475382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54.999999999999993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893.83192523041237</v>
      </c>
      <c r="P98" s="36">
        <v>68.507387906054589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70</v>
      </c>
      <c r="U98" s="37">
        <f>SUMPRODUCT(LTA!J98:AN98,LTA!J$102:AN$102,LTA!J$104:AN$104)</f>
        <v>119.67999999999999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460.26</v>
      </c>
      <c r="AB98" s="75">
        <f>-STOA!O98</f>
        <v>0</v>
      </c>
      <c r="AC98">
        <f t="shared" si="3"/>
        <v>15.50799524926048</v>
      </c>
      <c r="AD98">
        <f t="shared" si="4"/>
        <v>1754.3600113834416</v>
      </c>
      <c r="AE98">
        <f>'IDT-1'!C98</f>
        <v>0</v>
      </c>
      <c r="AF98" s="24"/>
      <c r="AG98">
        <f t="shared" si="5"/>
        <v>1754.3600113834416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-38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0.14400442499999985</v>
      </c>
      <c r="E99">
        <f t="shared" si="6"/>
        <v>0.18749646224316635</v>
      </c>
      <c r="F99">
        <f t="shared" si="6"/>
        <v>0</v>
      </c>
      <c r="G99">
        <f t="shared" si="6"/>
        <v>1.1085051352760427</v>
      </c>
      <c r="H99">
        <f t="shared" si="6"/>
        <v>0</v>
      </c>
      <c r="I99">
        <f t="shared" si="6"/>
        <v>1.2878655850165024</v>
      </c>
      <c r="J99">
        <f t="shared" si="6"/>
        <v>0</v>
      </c>
      <c r="K99">
        <f t="shared" si="6"/>
        <v>0.90124750000000009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19.922551497887703</v>
      </c>
      <c r="P99" s="36">
        <f t="shared" si="6"/>
        <v>1.4853498093747595</v>
      </c>
      <c r="Q99" s="36">
        <f t="shared" si="6"/>
        <v>0.48456500000000097</v>
      </c>
      <c r="R99" s="38">
        <f t="shared" si="6"/>
        <v>0.28477567440257334</v>
      </c>
      <c r="S99" s="38">
        <f t="shared" si="6"/>
        <v>0</v>
      </c>
      <c r="T99" s="37">
        <f t="shared" si="6"/>
        <v>3.6859949999999984</v>
      </c>
      <c r="U99" s="37">
        <f t="shared" si="6"/>
        <v>2.9156400000000025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1.9237500000000001E-2</v>
      </c>
      <c r="Z99" s="34">
        <f t="shared" si="6"/>
        <v>-0.54802499999999998</v>
      </c>
      <c r="AA99" s="75">
        <f t="shared" si="6"/>
        <v>7.1240399999999919</v>
      </c>
      <c r="AB99" s="75">
        <f t="shared" si="6"/>
        <v>0</v>
      </c>
      <c r="AC99">
        <f t="shared" si="6"/>
        <v>0.34556188481528066</v>
      </c>
      <c r="AD99">
        <f t="shared" si="6"/>
        <v>38.212324204385475</v>
      </c>
      <c r="AE99">
        <f t="shared" si="6"/>
        <v>0</v>
      </c>
      <c r="AG99">
        <f t="shared" si="6"/>
        <v>38.212324204385475</v>
      </c>
      <c r="AI99">
        <f t="shared" si="6"/>
        <v>0</v>
      </c>
      <c r="AJ99">
        <f t="shared" si="6"/>
        <v>0</v>
      </c>
      <c r="AK99">
        <f t="shared" si="6"/>
        <v>0.25290499999999994</v>
      </c>
      <c r="AL99">
        <f t="shared" si="6"/>
        <v>-0.73675000000000002</v>
      </c>
      <c r="AM99">
        <f t="shared" si="6"/>
        <v>0</v>
      </c>
      <c r="AN99">
        <f t="shared" si="6"/>
        <v>0</v>
      </c>
      <c r="AO99">
        <f t="shared" si="6"/>
        <v>3.8482500000000003E-2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8.1393450000000005</v>
      </c>
      <c r="E3">
        <f>GT_NG!T3</f>
        <v>11.2746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123.99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884.31017907621538</v>
      </c>
      <c r="P3" s="36">
        <v>75.297129022418773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442.47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0.32</v>
      </c>
      <c r="Z3" s="34">
        <f>IEX!P3</f>
        <v>0</v>
      </c>
      <c r="AA3" s="75">
        <f>STOA!J3</f>
        <v>706.45999999999992</v>
      </c>
      <c r="AB3" s="75">
        <f>-STOA!P3</f>
        <v>0</v>
      </c>
      <c r="AC3">
        <f>SUMIF(B3:AB3,"&gt;0")*$AC$2-SUMIF(B3:AB3,"&lt;0")*($AC$2/(1-$AC$2))+SUMIF(AI3:AR3,"&gt;0")*$AC$2-SUMIF(AI3:AR3,"&lt;0")*($AC$2/(1-$AC$2))</f>
        <v>20.390903686139456</v>
      </c>
      <c r="AD3">
        <f>SUM(B3:AB3,AI3:AV3)-AC3</f>
        <v>2407.0976303780817</v>
      </c>
      <c r="AE3">
        <f>'IDT-1'!F3</f>
        <v>0</v>
      </c>
      <c r="AF3" s="24"/>
      <c r="AG3">
        <f>SUM(AD3:AF3)</f>
        <v>2407.0976303780817</v>
      </c>
      <c r="AI3" s="34">
        <f>PXIL!J3</f>
        <v>0</v>
      </c>
      <c r="AJ3" s="34">
        <f>PXIL!P3</f>
        <v>0</v>
      </c>
      <c r="AK3" s="34">
        <f>RTM_IEX!J3</f>
        <v>22.98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8.1393450000000005</v>
      </c>
      <c r="E4">
        <f>GT_NG!T4</f>
        <v>11.2746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123.99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884.31017907621538</v>
      </c>
      <c r="P4" s="36">
        <v>75.297129022418773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442.64000000000004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0.14000000000000001</v>
      </c>
      <c r="Z4" s="34">
        <f>IEX!P4</f>
        <v>0</v>
      </c>
      <c r="AA4" s="75">
        <f>STOA!J4</f>
        <v>706.05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20.378303686139461</v>
      </c>
      <c r="AD4">
        <f t="shared" ref="AD4:AD67" si="1">SUM(B4:AB4,AI4:AV4)-AC4</f>
        <v>2405.6102303780822</v>
      </c>
      <c r="AE4">
        <f>'IDT-1'!F4</f>
        <v>0</v>
      </c>
      <c r="AF4" s="24"/>
      <c r="AG4">
        <f t="shared" ref="AG4:AG67" si="2">SUM(AD4:AF4)</f>
        <v>2405.6102303780822</v>
      </c>
      <c r="AI4" s="34">
        <f>PXIL!J4</f>
        <v>0</v>
      </c>
      <c r="AJ4" s="34">
        <f>PXIL!P4</f>
        <v>0</v>
      </c>
      <c r="AK4" s="34">
        <f>RTM_IEX!J4</f>
        <v>21.9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8.1393450000000005</v>
      </c>
      <c r="E5">
        <f>GT_NG!T5</f>
        <v>11.2746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123.99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976.94969398716012</v>
      </c>
      <c r="P5" s="36">
        <v>75.297129022418773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442.81000000000006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0.01</v>
      </c>
      <c r="Z5" s="34">
        <f>IEX!P5</f>
        <v>0</v>
      </c>
      <c r="AA5" s="75">
        <f>STOA!J5</f>
        <v>707.18</v>
      </c>
      <c r="AB5" s="75">
        <f>-STOA!P5</f>
        <v>0</v>
      </c>
      <c r="AC5">
        <f t="shared" si="0"/>
        <v>21.140683611391399</v>
      </c>
      <c r="AD5">
        <f t="shared" si="1"/>
        <v>2495.607365363775</v>
      </c>
      <c r="AE5">
        <f>'IDT-1'!F5</f>
        <v>0</v>
      </c>
      <c r="AF5" s="24"/>
      <c r="AG5">
        <f t="shared" si="2"/>
        <v>2495.607365363775</v>
      </c>
      <c r="AI5" s="34">
        <f>PXIL!J5</f>
        <v>0</v>
      </c>
      <c r="AJ5" s="34">
        <f>PXIL!P5</f>
        <v>0</v>
      </c>
      <c r="AK5" s="34">
        <f>RTM_IEX!J5</f>
        <v>18.850000000000001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8.1393450000000005</v>
      </c>
      <c r="E6">
        <f>GT_NG!T6</f>
        <v>11.2746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123.99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1023.2462274833405</v>
      </c>
      <c r="P6" s="36">
        <v>75.297129022418773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442.97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705.76</v>
      </c>
      <c r="AB6" s="75">
        <f>-STOA!P6</f>
        <v>0</v>
      </c>
      <c r="AC6">
        <f t="shared" si="0"/>
        <v>21.521762492759311</v>
      </c>
      <c r="AD6">
        <f t="shared" si="1"/>
        <v>2540.5928199785872</v>
      </c>
      <c r="AE6">
        <f>'IDT-1'!F6</f>
        <v>0</v>
      </c>
      <c r="AF6" s="24"/>
      <c r="AG6">
        <f t="shared" si="2"/>
        <v>2540.5928199785872</v>
      </c>
      <c r="AI6" s="34">
        <f>PXIL!J6</f>
        <v>0</v>
      </c>
      <c r="AJ6" s="34">
        <f>PXIL!P6</f>
        <v>0</v>
      </c>
      <c r="AK6" s="34">
        <f>RTM_IEX!J6</f>
        <v>19.190000000000001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8.1393450000000005</v>
      </c>
      <c r="E7">
        <f>GT_NG!T7</f>
        <v>11.2746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123.99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1005.0102479485945</v>
      </c>
      <c r="P7" s="36">
        <v>75.297129022418773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442.87000000000006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683.28</v>
      </c>
      <c r="AB7" s="75">
        <f>-STOA!P7</f>
        <v>0</v>
      </c>
      <c r="AC7">
        <f t="shared" si="0"/>
        <v>22.093549295728355</v>
      </c>
      <c r="AD7">
        <f t="shared" si="1"/>
        <v>2353.0150536408723</v>
      </c>
      <c r="AE7">
        <f>'IDT-1'!F7</f>
        <v>0</v>
      </c>
      <c r="AF7" s="24"/>
      <c r="AG7">
        <f t="shared" si="2"/>
        <v>2353.0150536408723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8.1393450000000005</v>
      </c>
      <c r="E8">
        <f>GT_NG!T8</f>
        <v>11.2746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123.99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953.46011364952358</v>
      </c>
      <c r="P8" s="36">
        <v>75.297129022418773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438.87000000000006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682.46999999999991</v>
      </c>
      <c r="AB8" s="75">
        <f>-STOA!P8</f>
        <v>0</v>
      </c>
      <c r="AC8">
        <f t="shared" si="0"/>
        <v>21.80640492598647</v>
      </c>
      <c r="AD8">
        <f t="shared" si="1"/>
        <v>2274.9520637115429</v>
      </c>
      <c r="AE8">
        <f>'IDT-1'!F8</f>
        <v>0</v>
      </c>
      <c r="AF8" s="24"/>
      <c r="AG8">
        <f t="shared" si="2"/>
        <v>2274.9520637115429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-148.99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8.1393450000000005</v>
      </c>
      <c r="E9">
        <f>GT_NG!T9</f>
        <v>11.2746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123.99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882.88688699326451</v>
      </c>
      <c r="P9" s="36">
        <v>75.297129022418773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439.04000000000008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610.25</v>
      </c>
      <c r="AB9" s="75">
        <f>-STOA!P9</f>
        <v>0</v>
      </c>
      <c r="AC9">
        <f t="shared" si="0"/>
        <v>20.10865622788269</v>
      </c>
      <c r="AD9">
        <f t="shared" si="1"/>
        <v>2193.016585753388</v>
      </c>
      <c r="AE9">
        <f>'IDT-1'!F9</f>
        <v>0</v>
      </c>
      <c r="AF9" s="24"/>
      <c r="AG9">
        <f t="shared" si="2"/>
        <v>2193.016585753388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8.1393450000000005</v>
      </c>
      <c r="E10">
        <f>GT_NG!T10</f>
        <v>11.2746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123.99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882.88612415662294</v>
      </c>
      <c r="P10" s="36">
        <v>75.297129022418773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439.20000000000005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575.27</v>
      </c>
      <c r="AB10" s="75">
        <f>-STOA!P10</f>
        <v>0</v>
      </c>
      <c r="AC10">
        <f t="shared" si="0"/>
        <v>19.816161820054898</v>
      </c>
      <c r="AD10">
        <f t="shared" si="1"/>
        <v>2158.4883173245744</v>
      </c>
      <c r="AE10">
        <f>'IDT-1'!F10</f>
        <v>0</v>
      </c>
      <c r="AF10" s="24"/>
      <c r="AG10">
        <f t="shared" si="2"/>
        <v>2158.4883173245744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8.1393450000000005</v>
      </c>
      <c r="E11">
        <f>GT_NG!T11</f>
        <v>11.2746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123.99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883.9909752691218</v>
      </c>
      <c r="P11" s="36">
        <v>75.297129022418773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435.98000000000008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536.7299999999999</v>
      </c>
      <c r="AB11" s="75">
        <f>-STOA!P11</f>
        <v>0</v>
      </c>
      <c r="AC11">
        <f t="shared" si="0"/>
        <v>19.711766274119533</v>
      </c>
      <c r="AD11">
        <f t="shared" si="1"/>
        <v>2089.9475639830089</v>
      </c>
      <c r="AE11">
        <f>'IDT-1'!F11</f>
        <v>0</v>
      </c>
      <c r="AF11" s="24"/>
      <c r="AG11">
        <f t="shared" si="2"/>
        <v>2089.9475639830089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-117.99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8.1393450000000005</v>
      </c>
      <c r="E12">
        <f>GT_NG!T12</f>
        <v>11.2746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123.99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878.57143761880025</v>
      </c>
      <c r="P12" s="36">
        <v>75.297129022418773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436.31000000000006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577.02999999999986</v>
      </c>
      <c r="AB12" s="75">
        <f>-STOA!P12</f>
        <v>0</v>
      </c>
      <c r="AC12">
        <f t="shared" si="0"/>
        <v>20.168570866206977</v>
      </c>
      <c r="AD12">
        <f t="shared" si="1"/>
        <v>2105.6912217405993</v>
      </c>
      <c r="AE12">
        <f>'IDT-1'!F12</f>
        <v>0</v>
      </c>
      <c r="AF12" s="24"/>
      <c r="AG12">
        <f t="shared" si="2"/>
        <v>2105.6912217405993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-137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8.1393450000000005</v>
      </c>
      <c r="E13">
        <f>GT_NG!T13</f>
        <v>11.2746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123.99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882.42818558806107</v>
      </c>
      <c r="P13" s="36">
        <v>75.297129022418773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436.65000000000009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529.2299999999999</v>
      </c>
      <c r="AB13" s="75">
        <f>-STOA!P13</f>
        <v>0</v>
      </c>
      <c r="AC13">
        <f t="shared" si="0"/>
        <v>19.954784388196767</v>
      </c>
      <c r="AD13">
        <f t="shared" si="1"/>
        <v>2044.3017561878703</v>
      </c>
      <c r="AE13">
        <f>'IDT-1'!F13</f>
        <v>0</v>
      </c>
      <c r="AF13" s="24"/>
      <c r="AG13">
        <f t="shared" si="2"/>
        <v>2044.3017561878703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8.1393450000000005</v>
      </c>
      <c r="E14">
        <f>GT_NG!T14</f>
        <v>11.2746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123.99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874.84418973380662</v>
      </c>
      <c r="P14" s="36">
        <v>75.297129022418773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437.15000000000009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528.82999999999993</v>
      </c>
      <c r="AB14" s="75">
        <f>-STOA!P14</f>
        <v>0</v>
      </c>
      <c r="AC14">
        <f t="shared" si="0"/>
        <v>19.900389980745921</v>
      </c>
      <c r="AD14">
        <f t="shared" si="1"/>
        <v>2035.8721547410667</v>
      </c>
      <c r="AE14">
        <f>'IDT-1'!F14</f>
        <v>0</v>
      </c>
      <c r="AF14" s="24"/>
      <c r="AG14">
        <f t="shared" si="2"/>
        <v>2035.8721547410667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-156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8.1393450000000005</v>
      </c>
      <c r="E15">
        <f>GT_NG!T15</f>
        <v>11.2746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100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810.16026599070449</v>
      </c>
      <c r="P15" s="36">
        <v>75.297129022418773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437.13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527.61999999999989</v>
      </c>
      <c r="AB15" s="75">
        <f>-STOA!P15</f>
        <v>0</v>
      </c>
      <c r="AC15">
        <f t="shared" si="0"/>
        <v>18.037140416221167</v>
      </c>
      <c r="AD15">
        <f t="shared" si="1"/>
        <v>2129.2414805624894</v>
      </c>
      <c r="AE15">
        <f>'IDT-1'!F15</f>
        <v>0</v>
      </c>
      <c r="AF15" s="24"/>
      <c r="AG15">
        <f t="shared" si="2"/>
        <v>2129.2414805624894</v>
      </c>
      <c r="AI15" s="34">
        <f>PXIL!J15</f>
        <v>0</v>
      </c>
      <c r="AJ15" s="34">
        <f>PXIL!P15</f>
        <v>0</v>
      </c>
      <c r="AK15" s="34">
        <f>RTM_IEX!J15</f>
        <v>25.41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8.1393450000000005</v>
      </c>
      <c r="E16">
        <f>GT_NG!T16</f>
        <v>11.2746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100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781.1785867963597</v>
      </c>
      <c r="P16" s="36">
        <v>75.297129022418773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437.46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524.84999999999991</v>
      </c>
      <c r="AB16" s="75">
        <f>-STOA!P16</f>
        <v>0</v>
      </c>
      <c r="AC16">
        <f t="shared" si="0"/>
        <v>17.734642310988669</v>
      </c>
      <c r="AD16">
        <f t="shared" si="1"/>
        <v>2093.532299473377</v>
      </c>
      <c r="AE16">
        <f>'IDT-1'!F16</f>
        <v>0</v>
      </c>
      <c r="AF16" s="24"/>
      <c r="AG16">
        <f t="shared" si="2"/>
        <v>2093.532299473377</v>
      </c>
      <c r="AI16" s="34">
        <f>PXIL!J16</f>
        <v>0</v>
      </c>
      <c r="AJ16" s="34">
        <f>PXIL!P16</f>
        <v>0</v>
      </c>
      <c r="AK16" s="34">
        <f>RTM_IEX!J16</f>
        <v>20.82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8.1393450000000005</v>
      </c>
      <c r="E17">
        <f>GT_NG!T17</f>
        <v>11.2746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100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756.64173241887522</v>
      </c>
      <c r="P17" s="36">
        <v>75.297129022418773</v>
      </c>
      <c r="Q17" s="36">
        <v>26.729999999999997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437.96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536.26999999999987</v>
      </c>
      <c r="AB17" s="75">
        <f>-STOA!P17</f>
        <v>0</v>
      </c>
      <c r="AC17">
        <f t="shared" si="0"/>
        <v>17.453772734217804</v>
      </c>
      <c r="AD17">
        <f t="shared" si="1"/>
        <v>2060.3763146726637</v>
      </c>
      <c r="AE17">
        <f>'IDT-1'!F17</f>
        <v>0</v>
      </c>
      <c r="AF17" s="24"/>
      <c r="AG17">
        <f t="shared" si="2"/>
        <v>2060.3763146726637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8.1393450000000005</v>
      </c>
      <c r="E18">
        <f>GT_NG!T18</f>
        <v>11.2746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100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744.42500916667848</v>
      </c>
      <c r="P18" s="36">
        <v>75.297129022418773</v>
      </c>
      <c r="Q18" s="36">
        <v>26.729999999999997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438.46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529.08999999999992</v>
      </c>
      <c r="AB18" s="75">
        <f>-STOA!P18</f>
        <v>0</v>
      </c>
      <c r="AC18">
        <f t="shared" si="0"/>
        <v>17.295040258899348</v>
      </c>
      <c r="AD18">
        <f t="shared" si="1"/>
        <v>2041.6383238957851</v>
      </c>
      <c r="AE18">
        <f>'IDT-1'!F18</f>
        <v>0</v>
      </c>
      <c r="AF18" s="24"/>
      <c r="AG18">
        <f t="shared" si="2"/>
        <v>2041.6383238957851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8.1393450000000005</v>
      </c>
      <c r="E19">
        <f>GT_NG!T19</f>
        <v>11.2746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100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744.41505966667842</v>
      </c>
      <c r="P19" s="36">
        <v>75.297129022418773</v>
      </c>
      <c r="Q19" s="36">
        <v>26.729999999999997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438.62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567.91</v>
      </c>
      <c r="AB19" s="75">
        <f>-STOA!P19</f>
        <v>0</v>
      </c>
      <c r="AC19">
        <f t="shared" si="0"/>
        <v>17.995119622994466</v>
      </c>
      <c r="AD19">
        <f t="shared" si="1"/>
        <v>2035.9082950316897</v>
      </c>
      <c r="AE19">
        <f>'IDT-1'!F19</f>
        <v>0</v>
      </c>
      <c r="AF19" s="24"/>
      <c r="AG19">
        <f t="shared" si="2"/>
        <v>2035.9082950316897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-44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8.1393450000000005</v>
      </c>
      <c r="E20">
        <f>GT_NG!T20</f>
        <v>11.2746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100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744.41505966667842</v>
      </c>
      <c r="P20" s="36">
        <v>75.297129022418773</v>
      </c>
      <c r="Q20" s="36">
        <v>26.729999999999997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439.28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574.82999999999993</v>
      </c>
      <c r="AB20" s="75">
        <f>-STOA!P20</f>
        <v>0</v>
      </c>
      <c r="AC20">
        <f t="shared" si="0"/>
        <v>18.287512881566471</v>
      </c>
      <c r="AD20">
        <f t="shared" si="1"/>
        <v>2016.1959017731181</v>
      </c>
      <c r="AE20">
        <f>'IDT-1'!F20</f>
        <v>0</v>
      </c>
      <c r="AF20" s="24"/>
      <c r="AG20">
        <f t="shared" si="2"/>
        <v>2016.1959017731181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-71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8.1393450000000005</v>
      </c>
      <c r="E21">
        <f>GT_NG!T21</f>
        <v>11.2746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100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744.41505966667842</v>
      </c>
      <c r="P21" s="36">
        <v>75.297129022418773</v>
      </c>
      <c r="Q21" s="36">
        <v>26.729999999999997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445.3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576.29999999999995</v>
      </c>
      <c r="AB21" s="75">
        <f>-STOA!P21</f>
        <v>0</v>
      </c>
      <c r="AC21">
        <f t="shared" si="0"/>
        <v>18.655390559662479</v>
      </c>
      <c r="AD21">
        <f t="shared" si="1"/>
        <v>1987.3180240950219</v>
      </c>
      <c r="AE21">
        <f>'IDT-1'!F21</f>
        <v>0</v>
      </c>
      <c r="AF21" s="24"/>
      <c r="AG21">
        <f t="shared" si="2"/>
        <v>1987.3180240950219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8.1393450000000005</v>
      </c>
      <c r="E22">
        <f>GT_NG!T22</f>
        <v>11.2746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100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744.41505966667842</v>
      </c>
      <c r="P22" s="36">
        <v>75.297129022418773</v>
      </c>
      <c r="Q22" s="36">
        <v>26.729999999999997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445.46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575.6099999999999</v>
      </c>
      <c r="AB22" s="75">
        <f>-STOA!P22</f>
        <v>0</v>
      </c>
      <c r="AC22">
        <f t="shared" si="0"/>
        <v>18.879659818234487</v>
      </c>
      <c r="AD22">
        <f t="shared" si="1"/>
        <v>1959.56375483645</v>
      </c>
      <c r="AE22">
        <f>'IDT-1'!F22</f>
        <v>0</v>
      </c>
      <c r="AF22" s="24"/>
      <c r="AG22">
        <f t="shared" si="2"/>
        <v>1959.56375483645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-134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8.1393450000000005</v>
      </c>
      <c r="E23">
        <f>GT_NG!T23</f>
        <v>11.2746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100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742.9057813711288</v>
      </c>
      <c r="P23" s="36">
        <v>75.297129022418773</v>
      </c>
      <c r="Q23" s="36">
        <v>26.729999999999997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445.94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809.70999999999992</v>
      </c>
      <c r="AB23" s="75">
        <f>-STOA!P23</f>
        <v>0</v>
      </c>
      <c r="AC23">
        <f t="shared" si="0"/>
        <v>23.006070258123465</v>
      </c>
      <c r="AD23">
        <f t="shared" si="1"/>
        <v>1932.5080661010113</v>
      </c>
      <c r="AE23">
        <f>'IDT-1'!F23</f>
        <v>0</v>
      </c>
      <c r="AF23" s="24"/>
      <c r="AG23">
        <f t="shared" si="2"/>
        <v>1932.5080661010113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-390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8.1393450000000005</v>
      </c>
      <c r="E24">
        <f>GT_NG!T24</f>
        <v>11.2746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100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742.90726602593179</v>
      </c>
      <c r="P24" s="36">
        <v>75.297129022418773</v>
      </c>
      <c r="Q24" s="36">
        <v>26.729999999999997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446.77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809.45</v>
      </c>
      <c r="AB24" s="75">
        <f>-STOA!P24</f>
        <v>0</v>
      </c>
      <c r="AC24">
        <f t="shared" si="0"/>
        <v>23.315832407319821</v>
      </c>
      <c r="AD24">
        <f t="shared" si="1"/>
        <v>1896.7697886066182</v>
      </c>
      <c r="AE24">
        <f>'IDT-1'!F24</f>
        <v>0</v>
      </c>
      <c r="AF24" s="24"/>
      <c r="AG24">
        <f t="shared" si="2"/>
        <v>1896.7697886066182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-426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8.1393450000000005</v>
      </c>
      <c r="E25">
        <f>GT_NG!T25</f>
        <v>11.2746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100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744.41658040049208</v>
      </c>
      <c r="P25" s="36">
        <v>75.297129022418773</v>
      </c>
      <c r="Q25" s="36">
        <v>26.729999999999997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451.18920199999997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809.29</v>
      </c>
      <c r="AB25" s="75">
        <f>-STOA!P25</f>
        <v>0</v>
      </c>
      <c r="AC25">
        <f t="shared" si="0"/>
        <v>23.550653414813688</v>
      </c>
      <c r="AD25">
        <f t="shared" si="1"/>
        <v>1880.3034839736845</v>
      </c>
      <c r="AE25">
        <f>'IDT-1'!F25</f>
        <v>0</v>
      </c>
      <c r="AF25" s="24"/>
      <c r="AG25">
        <f t="shared" si="2"/>
        <v>1880.3034839736845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-448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8.1393450000000005</v>
      </c>
      <c r="E26">
        <f>GT_NG!T26</f>
        <v>11.2746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100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759.50937020672075</v>
      </c>
      <c r="P26" s="36">
        <v>75.297129022418773</v>
      </c>
      <c r="Q26" s="36">
        <v>26.729999999999997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453.44553299999995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809.14</v>
      </c>
      <c r="AB26" s="75">
        <f>-STOA!P26</f>
        <v>0</v>
      </c>
      <c r="AC26">
        <f t="shared" si="0"/>
        <v>24.186453177629573</v>
      </c>
      <c r="AD26">
        <f t="shared" si="1"/>
        <v>1838.8668050170972</v>
      </c>
      <c r="AE26">
        <f>'IDT-1'!F26</f>
        <v>0</v>
      </c>
      <c r="AF26" s="24"/>
      <c r="AG26">
        <f t="shared" si="2"/>
        <v>1838.8668050170972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-506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8.1393450000000005</v>
      </c>
      <c r="E27">
        <f>GT_NG!T27</f>
        <v>11.2746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100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759.52789005721695</v>
      </c>
      <c r="P27" s="36">
        <v>75.297129022418773</v>
      </c>
      <c r="Q27" s="36">
        <v>26.729999999999997</v>
      </c>
      <c r="R27" s="38">
        <v>3.8300000000000005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449.169239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808.56</v>
      </c>
      <c r="AB27" s="75">
        <f>-STOA!P27</f>
        <v>0</v>
      </c>
      <c r="AC27">
        <f t="shared" si="0"/>
        <v>24.567589972393748</v>
      </c>
      <c r="AD27">
        <f t="shared" si="1"/>
        <v>1793.4778940728293</v>
      </c>
      <c r="AE27">
        <f>'IDT-1'!F27</f>
        <v>0</v>
      </c>
      <c r="AF27" s="24"/>
      <c r="AG27">
        <f t="shared" si="2"/>
        <v>1793.4778940728293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-551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8.1393450000000005</v>
      </c>
      <c r="E28">
        <f>GT_NG!T28</f>
        <v>11.2746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100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750.70233287006999</v>
      </c>
      <c r="P28" s="36">
        <v>75.297129022418773</v>
      </c>
      <c r="Q28" s="36">
        <v>26.729999999999997</v>
      </c>
      <c r="R28" s="38">
        <v>7.39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453.77465999999998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751.68</v>
      </c>
      <c r="AB28" s="75">
        <f>-STOA!P28</f>
        <v>0</v>
      </c>
      <c r="AC28">
        <f t="shared" si="0"/>
        <v>23.881797885299484</v>
      </c>
      <c r="AD28">
        <f t="shared" si="1"/>
        <v>1762.7335499727765</v>
      </c>
      <c r="AE28">
        <f>'IDT-1'!F28</f>
        <v>0</v>
      </c>
      <c r="AF28" s="24"/>
      <c r="AG28">
        <f t="shared" si="2"/>
        <v>1762.7335499727765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-526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8.1393450000000005</v>
      </c>
      <c r="E29">
        <f>GT_NG!T29</f>
        <v>11.2746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100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734.48051360485374</v>
      </c>
      <c r="P29" s="36">
        <v>75.297129022418773</v>
      </c>
      <c r="Q29" s="36">
        <v>26.729999999999997</v>
      </c>
      <c r="R29" s="38">
        <v>10.572428768382352</v>
      </c>
      <c r="S29" s="38">
        <v>0</v>
      </c>
      <c r="T29" s="37">
        <f>SUMPRODUCT(LTA!J29:AN29,LTA!J$101:AN$101,LTA!J$105:AN$105)</f>
        <v>5.78</v>
      </c>
      <c r="U29" s="37">
        <f>SUMPRODUCT(LTA!J29:AN29,LTA!J$102:AN$102,LTA!J$105:AN$105)</f>
        <v>459.48520400000001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-21</v>
      </c>
      <c r="AA29" s="75">
        <f>STOA!J29</f>
        <v>808.56</v>
      </c>
      <c r="AB29" s="75">
        <f>-STOA!P29</f>
        <v>0</v>
      </c>
      <c r="AC29">
        <f t="shared" si="0"/>
        <v>25.03196166589187</v>
      </c>
      <c r="AD29">
        <f t="shared" si="1"/>
        <v>1731.8045396953501</v>
      </c>
      <c r="AE29">
        <f>'IDT-1'!F29</f>
        <v>0</v>
      </c>
      <c r="AF29" s="24"/>
      <c r="AG29">
        <f t="shared" si="2"/>
        <v>1731.8045396953501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-588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8.1393450000000005</v>
      </c>
      <c r="E30">
        <f>GT_NG!T30</f>
        <v>11.2746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100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725.80732630505258</v>
      </c>
      <c r="P30" s="36">
        <v>75.297129022418773</v>
      </c>
      <c r="Q30" s="36">
        <v>26.729999999999997</v>
      </c>
      <c r="R30" s="38">
        <v>13.53</v>
      </c>
      <c r="S30" s="38">
        <v>0</v>
      </c>
      <c r="T30" s="37">
        <f>SUMPRODUCT(LTA!J30:AN30,LTA!J$101:AN$101,LTA!J$105:AN$105)</f>
        <v>9.24</v>
      </c>
      <c r="U30" s="37">
        <f>SUMPRODUCT(LTA!J30:AN30,LTA!J$102:AN$102,LTA!J$105:AN$105)</f>
        <v>465.70199700000001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-61</v>
      </c>
      <c r="AA30" s="75">
        <f>STOA!J30</f>
        <v>808.56</v>
      </c>
      <c r="AB30" s="75">
        <f>-STOA!P30</f>
        <v>0</v>
      </c>
      <c r="AC30">
        <f t="shared" si="0"/>
        <v>25.268543337516473</v>
      </c>
      <c r="AD30">
        <f t="shared" si="1"/>
        <v>1711.5291349555421</v>
      </c>
      <c r="AE30">
        <f>'IDT-1'!F30</f>
        <v>0</v>
      </c>
      <c r="AF30" s="24"/>
      <c r="AG30">
        <f t="shared" si="2"/>
        <v>1711.5291349555421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-572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8.1393450000000005</v>
      </c>
      <c r="E31">
        <f>GT_NG!T31</f>
        <v>11.2746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40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683.45404470833546</v>
      </c>
      <c r="P31" s="36">
        <v>19.319063499757632</v>
      </c>
      <c r="Q31" s="36">
        <v>7.7299999999999986</v>
      </c>
      <c r="R31" s="38">
        <v>18.369999999999997</v>
      </c>
      <c r="S31" s="38">
        <v>0</v>
      </c>
      <c r="T31" s="37">
        <f>SUMPRODUCT(LTA!J31:AN31,LTA!J$101:AN$101,LTA!J$105:AN$105)</f>
        <v>12.83</v>
      </c>
      <c r="U31" s="37">
        <f>SUMPRODUCT(LTA!J31:AN31,LTA!J$102:AN$102,LTA!J$105:AN$105)</f>
        <v>381.75843200000003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-95</v>
      </c>
      <c r="AA31" s="75">
        <f>STOA!J31</f>
        <v>808.37999999999988</v>
      </c>
      <c r="AB31" s="75">
        <f>-STOA!P31</f>
        <v>0</v>
      </c>
      <c r="AC31">
        <f t="shared" si="0"/>
        <v>21.304808137835515</v>
      </c>
      <c r="AD31">
        <f t="shared" si="1"/>
        <v>1679.4779580358447</v>
      </c>
      <c r="AE31">
        <f>'IDT-1'!F31</f>
        <v>0</v>
      </c>
      <c r="AF31" s="24"/>
      <c r="AG31">
        <f t="shared" si="2"/>
        <v>1679.4779580358447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-320.99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8.1393450000000005</v>
      </c>
      <c r="E32">
        <f>GT_NG!T32</f>
        <v>11.2746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40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549.45496920969117</v>
      </c>
      <c r="P32" s="36">
        <v>19.319063499757632</v>
      </c>
      <c r="Q32" s="36">
        <v>14.3</v>
      </c>
      <c r="R32" s="38">
        <v>20.2</v>
      </c>
      <c r="S32" s="38">
        <v>0</v>
      </c>
      <c r="T32" s="37">
        <f>SUMPRODUCT(LTA!J32:AN32,LTA!J$101:AN$101,LTA!J$105:AN$105)</f>
        <v>18.54</v>
      </c>
      <c r="U32" s="37">
        <f>SUMPRODUCT(LTA!J32:AN32,LTA!J$102:AN$102,LTA!J$105:AN$105)</f>
        <v>350.79051199999998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-120</v>
      </c>
      <c r="AA32" s="75">
        <f>STOA!J32</f>
        <v>808.37999999999988</v>
      </c>
      <c r="AB32" s="75">
        <f>-STOA!P32</f>
        <v>0</v>
      </c>
      <c r="AC32">
        <f t="shared" si="0"/>
        <v>18.843260848014793</v>
      </c>
      <c r="AD32">
        <f t="shared" si="1"/>
        <v>1672.0725098270211</v>
      </c>
      <c r="AE32">
        <f>'IDT-1'!F32</f>
        <v>0</v>
      </c>
      <c r="AF32" s="24"/>
      <c r="AG32">
        <f t="shared" si="2"/>
        <v>1672.0725098270211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-155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8.1393450000000005</v>
      </c>
      <c r="E33">
        <f>GT_NG!T33</f>
        <v>11.2746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40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471.16649340877751</v>
      </c>
      <c r="P33" s="36">
        <v>41.730000000000004</v>
      </c>
      <c r="Q33" s="36">
        <v>17.690000000000001</v>
      </c>
      <c r="R33" s="38">
        <v>22.2</v>
      </c>
      <c r="S33" s="38">
        <v>0</v>
      </c>
      <c r="T33" s="37">
        <f>SUMPRODUCT(LTA!J33:AN33,LTA!J$101:AN$101,LTA!J$105:AN$105)</f>
        <v>26.34</v>
      </c>
      <c r="U33" s="37">
        <f>SUMPRODUCT(LTA!J33:AN33,LTA!J$102:AN$102,LTA!J$105:AN$105)</f>
        <v>315.62893800000001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-146</v>
      </c>
      <c r="AA33" s="75">
        <f>STOA!J33</f>
        <v>808.37999999999988</v>
      </c>
      <c r="AB33" s="75">
        <f>-STOA!P33</f>
        <v>0</v>
      </c>
      <c r="AC33">
        <f t="shared" si="0"/>
        <v>17.62176072872159</v>
      </c>
      <c r="AD33">
        <f t="shared" si="1"/>
        <v>1662.4448966456432</v>
      </c>
      <c r="AE33">
        <f>'IDT-1'!F33</f>
        <v>0</v>
      </c>
      <c r="AF33" s="24"/>
      <c r="AG33">
        <f t="shared" si="2"/>
        <v>1662.4448966456432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-62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8.1393450000000005</v>
      </c>
      <c r="E34">
        <f>GT_NG!T34</f>
        <v>11.2746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40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471.16056916489867</v>
      </c>
      <c r="P34" s="36">
        <v>20</v>
      </c>
      <c r="Q34" s="36">
        <v>17.690000000000001</v>
      </c>
      <c r="R34" s="38">
        <v>22.7</v>
      </c>
      <c r="S34" s="38">
        <v>0</v>
      </c>
      <c r="T34" s="37">
        <f>SUMPRODUCT(LTA!J34:AN34,LTA!J$101:AN$101,LTA!J$105:AN$105)</f>
        <v>35.450000000000003</v>
      </c>
      <c r="U34" s="37">
        <f>SUMPRODUCT(LTA!J34:AN34,LTA!J$102:AN$102,LTA!J$105:AN$105)</f>
        <v>323.733971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-170</v>
      </c>
      <c r="AA34" s="75">
        <f>STOA!J34</f>
        <v>808.37999999999988</v>
      </c>
      <c r="AB34" s="75">
        <f>-STOA!P34</f>
        <v>0</v>
      </c>
      <c r="AC34">
        <f t="shared" si="0"/>
        <v>17.689639134971674</v>
      </c>
      <c r="AD34">
        <f t="shared" si="1"/>
        <v>1646.3561269955144</v>
      </c>
      <c r="AE34">
        <f>'IDT-1'!F34</f>
        <v>0</v>
      </c>
      <c r="AF34" s="24"/>
      <c r="AG34">
        <f t="shared" si="2"/>
        <v>1646.3561269955144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8.1393450000000005</v>
      </c>
      <c r="E35">
        <f>GT_NG!T35</f>
        <v>11.2746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40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474.56246976753232</v>
      </c>
      <c r="P35" s="36">
        <v>19.32</v>
      </c>
      <c r="Q35" s="36">
        <v>17.690000000000001</v>
      </c>
      <c r="R35" s="38">
        <v>23.2</v>
      </c>
      <c r="S35" s="38">
        <v>0</v>
      </c>
      <c r="T35" s="37">
        <f>SUMPRODUCT(LTA!J35:AN35,LTA!J$101:AN$101,LTA!J$105:AN$105)</f>
        <v>42.54</v>
      </c>
      <c r="U35" s="37">
        <f>SUMPRODUCT(LTA!J35:AN35,LTA!J$102:AN$102,LTA!J$105:AN$105)</f>
        <v>327.42482799999999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-213</v>
      </c>
      <c r="AA35" s="75">
        <f>STOA!J35</f>
        <v>807.64</v>
      </c>
      <c r="AB35" s="75">
        <f>-STOA!P35</f>
        <v>0</v>
      </c>
      <c r="AC35">
        <f t="shared" si="0"/>
        <v>17.953527137881803</v>
      </c>
      <c r="AD35">
        <f t="shared" si="1"/>
        <v>1641.3549965952379</v>
      </c>
      <c r="AE35">
        <f>'IDT-1'!F35</f>
        <v>0</v>
      </c>
      <c r="AF35" s="24"/>
      <c r="AG35">
        <f t="shared" si="2"/>
        <v>1641.3549965952379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8.1393450000000005</v>
      </c>
      <c r="E36">
        <f>GT_NG!T36</f>
        <v>11.2746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40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474.57770933107213</v>
      </c>
      <c r="P36" s="36">
        <v>19.320000000000004</v>
      </c>
      <c r="Q36" s="36">
        <v>17.690000000000001</v>
      </c>
      <c r="R36" s="38">
        <v>24.7</v>
      </c>
      <c r="S36" s="38">
        <v>0</v>
      </c>
      <c r="T36" s="37">
        <f>SUMPRODUCT(LTA!J36:AN36,LTA!J$101:AN$101,LTA!J$105:AN$105)</f>
        <v>49.66</v>
      </c>
      <c r="U36" s="37">
        <f>SUMPRODUCT(LTA!J36:AN36,LTA!J$102:AN$102,LTA!J$105:AN$105)</f>
        <v>335.00176999999996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-234</v>
      </c>
      <c r="AA36" s="75">
        <f>STOA!J36</f>
        <v>807.64</v>
      </c>
      <c r="AB36" s="75">
        <f>-STOA!P36</f>
        <v>0</v>
      </c>
      <c r="AC36">
        <f t="shared" si="0"/>
        <v>18.267603775238207</v>
      </c>
      <c r="AD36">
        <f t="shared" si="1"/>
        <v>1636.2531015214211</v>
      </c>
      <c r="AE36">
        <f>'IDT-1'!F36</f>
        <v>0</v>
      </c>
      <c r="AF36" s="24"/>
      <c r="AG36">
        <f t="shared" si="2"/>
        <v>1636.2531015214211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8.1393450000000005</v>
      </c>
      <c r="E37">
        <f>GT_NG!T37</f>
        <v>11.2746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69.607496583471189</v>
      </c>
      <c r="J37">
        <f>Bawana_RLNG!T37</f>
        <v>0</v>
      </c>
      <c r="K37">
        <f>Bawana_Spot!T37</f>
        <v>40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475.90645157489979</v>
      </c>
      <c r="P37" s="36">
        <v>19.320000000000004</v>
      </c>
      <c r="Q37" s="36">
        <v>17.690000000000001</v>
      </c>
      <c r="R37" s="38">
        <v>24.7</v>
      </c>
      <c r="S37" s="38">
        <v>0</v>
      </c>
      <c r="T37" s="37">
        <f>SUMPRODUCT(LTA!J37:AN37,LTA!J$101:AN$101,LTA!J$105:AN$105)</f>
        <v>57.71</v>
      </c>
      <c r="U37" s="37">
        <f>SUMPRODUCT(LTA!J37:AN37,LTA!J$102:AN$102,LTA!J$105:AN$105)</f>
        <v>342.37419299999999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-257</v>
      </c>
      <c r="AA37" s="75">
        <f>STOA!J37</f>
        <v>807.64</v>
      </c>
      <c r="AB37" s="75">
        <f>-STOA!P37</f>
        <v>0</v>
      </c>
      <c r="AC37">
        <f t="shared" si="0"/>
        <v>18.391373059026808</v>
      </c>
      <c r="AD37">
        <f t="shared" si="1"/>
        <v>1654.8807130993443</v>
      </c>
      <c r="AE37">
        <f>'IDT-1'!F37</f>
        <v>0</v>
      </c>
      <c r="AF37" s="24"/>
      <c r="AG37">
        <f t="shared" si="2"/>
        <v>1654.8807130993443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8.1393450000000005</v>
      </c>
      <c r="E38">
        <f>GT_NG!T38</f>
        <v>11.2746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40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475.90645157489979</v>
      </c>
      <c r="P38" s="36">
        <v>19.320000000000004</v>
      </c>
      <c r="Q38" s="36">
        <v>17.690000000000001</v>
      </c>
      <c r="R38" s="38">
        <v>25.2</v>
      </c>
      <c r="S38" s="38">
        <v>0</v>
      </c>
      <c r="T38" s="37">
        <f>SUMPRODUCT(LTA!J38:AN38,LTA!J$101:AN$101,LTA!J$105:AN$105)</f>
        <v>65.710000000000008</v>
      </c>
      <c r="U38" s="37">
        <f>SUMPRODUCT(LTA!J38:AN38,LTA!J$102:AN$102,LTA!J$105:AN$105)</f>
        <v>350.90131400000001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-260</v>
      </c>
      <c r="AA38" s="75">
        <f>STOA!J38</f>
        <v>807.64</v>
      </c>
      <c r="AB38" s="75">
        <f>-STOA!P38</f>
        <v>0</v>
      </c>
      <c r="AC38">
        <f t="shared" si="0"/>
        <v>18.686902743173651</v>
      </c>
      <c r="AD38">
        <f t="shared" si="1"/>
        <v>1653.6148078317262</v>
      </c>
      <c r="AE38">
        <f>'IDT-1'!F38</f>
        <v>0</v>
      </c>
      <c r="AF38" s="24"/>
      <c r="AG38">
        <f t="shared" si="2"/>
        <v>1653.6148078317262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7.6428599999999998</v>
      </c>
      <c r="E39">
        <f>GT_NG!T39</f>
        <v>11.179356568364609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40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452.69509209244478</v>
      </c>
      <c r="P39" s="36">
        <v>19.320000000000004</v>
      </c>
      <c r="Q39" s="36">
        <v>17.690000000000001</v>
      </c>
      <c r="R39" s="38">
        <v>25.2</v>
      </c>
      <c r="S39" s="38">
        <v>0</v>
      </c>
      <c r="T39" s="37">
        <f>SUMPRODUCT(LTA!J39:AN39,LTA!J$101:AN$101,LTA!J$105:AN$105)</f>
        <v>72.680000000000007</v>
      </c>
      <c r="U39" s="37">
        <f>SUMPRODUCT(LTA!J39:AN39,LTA!J$102:AN$102,LTA!J$105:AN$105)</f>
        <v>359.41451999999998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-240</v>
      </c>
      <c r="AA39" s="75">
        <f>STOA!J39</f>
        <v>807.64</v>
      </c>
      <c r="AB39" s="75">
        <f>-STOA!P39</f>
        <v>0</v>
      </c>
      <c r="AC39">
        <f t="shared" si="0"/>
        <v>18.417881214724179</v>
      </c>
      <c r="AD39">
        <f t="shared" si="1"/>
        <v>1692.1539474460853</v>
      </c>
      <c r="AE39">
        <f>'IDT-1'!F39</f>
        <v>0</v>
      </c>
      <c r="AF39" s="24"/>
      <c r="AG39">
        <f t="shared" si="2"/>
        <v>1692.1539474460853</v>
      </c>
      <c r="AI39" s="34">
        <f>PXIL!J39</f>
        <v>0</v>
      </c>
      <c r="AJ39" s="34">
        <f>PXIL!P39</f>
        <v>0</v>
      </c>
      <c r="AK39" s="34">
        <f>RTM_IEX!J39</f>
        <v>11.59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7.6428599999999998</v>
      </c>
      <c r="E40">
        <f>GT_NG!T40</f>
        <v>11.179356568364609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40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451.36634984861712</v>
      </c>
      <c r="P40" s="36">
        <v>19.320000000000004</v>
      </c>
      <c r="Q40" s="36">
        <v>17.690000000000001</v>
      </c>
      <c r="R40" s="38">
        <v>25.2</v>
      </c>
      <c r="S40" s="38">
        <v>0</v>
      </c>
      <c r="T40" s="37">
        <f>SUMPRODUCT(LTA!J40:AN40,LTA!J$101:AN$101,LTA!J$105:AN$105)</f>
        <v>78.599999999999994</v>
      </c>
      <c r="U40" s="37">
        <f>SUMPRODUCT(LTA!J40:AN40,LTA!J$102:AN$102,LTA!J$105:AN$105)</f>
        <v>366.68643600000001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-176</v>
      </c>
      <c r="AA40" s="75">
        <f>STOA!J40</f>
        <v>807.64</v>
      </c>
      <c r="AB40" s="75">
        <f>-STOA!P40</f>
        <v>0</v>
      </c>
      <c r="AC40">
        <f t="shared" si="0"/>
        <v>17.983525779883124</v>
      </c>
      <c r="AD40">
        <f t="shared" si="1"/>
        <v>1769.4214766370987</v>
      </c>
      <c r="AE40">
        <f>'IDT-1'!F40</f>
        <v>0</v>
      </c>
      <c r="AF40" s="24"/>
      <c r="AG40">
        <f t="shared" si="2"/>
        <v>1769.4214766370987</v>
      </c>
      <c r="AI40" s="34">
        <f>PXIL!J40</f>
        <v>0</v>
      </c>
      <c r="AJ40" s="34">
        <f>PXIL!P40</f>
        <v>0</v>
      </c>
      <c r="AK40" s="34">
        <f>RTM_IEX!J40</f>
        <v>12.56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7.6428599999999998</v>
      </c>
      <c r="E41">
        <f>GT_NG!T41</f>
        <v>11.179356568364609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40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451.36634984861712</v>
      </c>
      <c r="P41" s="36">
        <v>19.320000000000004</v>
      </c>
      <c r="Q41" s="36">
        <v>17.690000000000001</v>
      </c>
      <c r="R41" s="38">
        <v>25.2</v>
      </c>
      <c r="S41" s="38">
        <v>0</v>
      </c>
      <c r="T41" s="37">
        <f>SUMPRODUCT(LTA!J41:AN41,LTA!J$101:AN$101,LTA!J$105:AN$105)</f>
        <v>84.41</v>
      </c>
      <c r="U41" s="37">
        <f>SUMPRODUCT(LTA!J41:AN41,LTA!J$102:AN$102,LTA!J$105:AN$105)</f>
        <v>374.078531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-121</v>
      </c>
      <c r="AA41" s="75">
        <f>STOA!J41</f>
        <v>807.64</v>
      </c>
      <c r="AB41" s="75">
        <f>-STOA!P41</f>
        <v>0</v>
      </c>
      <c r="AC41">
        <f t="shared" si="0"/>
        <v>17.644721703014223</v>
      </c>
      <c r="AD41">
        <f t="shared" si="1"/>
        <v>1839.8923757139673</v>
      </c>
      <c r="AE41">
        <f>'IDT-1'!F41</f>
        <v>0</v>
      </c>
      <c r="AF41" s="24"/>
      <c r="AG41">
        <f t="shared" si="2"/>
        <v>1839.8923757139673</v>
      </c>
      <c r="AI41" s="34">
        <f>PXIL!J41</f>
        <v>0</v>
      </c>
      <c r="AJ41" s="34">
        <f>PXIL!P41</f>
        <v>0</v>
      </c>
      <c r="AK41" s="34">
        <f>RTM_IEX!J41</f>
        <v>14.49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7.6428599999999998</v>
      </c>
      <c r="E42">
        <f>GT_NG!T42</f>
        <v>11.179356568364609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40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449.07606044861711</v>
      </c>
      <c r="P42" s="36">
        <v>19.320000000000004</v>
      </c>
      <c r="Q42" s="36">
        <v>17.690000000000001</v>
      </c>
      <c r="R42" s="38">
        <v>25.2</v>
      </c>
      <c r="S42" s="38">
        <v>0</v>
      </c>
      <c r="T42" s="37">
        <f>SUMPRODUCT(LTA!J42:AN42,LTA!J$101:AN$101,LTA!J$105:AN$105)</f>
        <v>89.18</v>
      </c>
      <c r="U42" s="37">
        <f>SUMPRODUCT(LTA!J42:AN42,LTA!J$102:AN$102,LTA!J$105:AN$105)</f>
        <v>381.53767299999998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-77</v>
      </c>
      <c r="AA42" s="75">
        <f>STOA!J42</f>
        <v>807.64</v>
      </c>
      <c r="AB42" s="75">
        <f>-STOA!P42</f>
        <v>0</v>
      </c>
      <c r="AC42">
        <f t="shared" si="0"/>
        <v>17.355477124959105</v>
      </c>
      <c r="AD42">
        <f t="shared" si="1"/>
        <v>1894.1204728920227</v>
      </c>
      <c r="AE42">
        <f>'IDT-1'!F42</f>
        <v>0</v>
      </c>
      <c r="AF42" s="24"/>
      <c r="AG42">
        <f t="shared" si="2"/>
        <v>1894.1204728920227</v>
      </c>
      <c r="AI42" s="34">
        <f>PXIL!J42</f>
        <v>0</v>
      </c>
      <c r="AJ42" s="34">
        <f>PXIL!P42</f>
        <v>0</v>
      </c>
      <c r="AK42" s="34">
        <f>RTM_IEX!J42</f>
        <v>14.49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7.6428599999999998</v>
      </c>
      <c r="E43">
        <f>GT_NG!T43</f>
        <v>11.179356568364609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40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451.38699997561537</v>
      </c>
      <c r="P43" s="36">
        <v>19.53</v>
      </c>
      <c r="Q43" s="36">
        <v>17.690000000000001</v>
      </c>
      <c r="R43" s="38">
        <v>25.2</v>
      </c>
      <c r="S43" s="38">
        <v>0</v>
      </c>
      <c r="T43" s="37">
        <f>SUMPRODUCT(LTA!J43:AN43,LTA!J$101:AN$101,LTA!J$105:AN$105)</f>
        <v>93.91</v>
      </c>
      <c r="U43" s="37">
        <f>SUMPRODUCT(LTA!J43:AN43,LTA!J$102:AN$102,LTA!J$105:AN$105)</f>
        <v>386.32213200000001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-25</v>
      </c>
      <c r="AA43" s="75">
        <f>STOA!J43</f>
        <v>807.64</v>
      </c>
      <c r="AB43" s="75">
        <f>-STOA!P43</f>
        <v>0</v>
      </c>
      <c r="AC43">
        <f t="shared" si="0"/>
        <v>17.121578270891657</v>
      </c>
      <c r="AD43">
        <f t="shared" si="1"/>
        <v>1970.9497702730882</v>
      </c>
      <c r="AE43">
        <f>'IDT-1'!F43</f>
        <v>0</v>
      </c>
      <c r="AF43" s="24"/>
      <c r="AG43">
        <f t="shared" si="2"/>
        <v>1970.9497702730882</v>
      </c>
      <c r="AI43" s="34">
        <f>PXIL!J43</f>
        <v>0</v>
      </c>
      <c r="AJ43" s="34">
        <f>PXIL!P43</f>
        <v>0</v>
      </c>
      <c r="AK43" s="34">
        <f>RTM_IEX!J43</f>
        <v>27.05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7.6428599999999998</v>
      </c>
      <c r="E44">
        <f>GT_NG!T44</f>
        <v>11.179356568364609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40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451.38699997561537</v>
      </c>
      <c r="P44" s="36">
        <v>19.53</v>
      </c>
      <c r="Q44" s="36">
        <v>17.690000000000001</v>
      </c>
      <c r="R44" s="38">
        <v>25.2</v>
      </c>
      <c r="S44" s="38">
        <v>0</v>
      </c>
      <c r="T44" s="37">
        <f>SUMPRODUCT(LTA!J44:AN44,LTA!J$101:AN$101,LTA!J$105:AN$105)</f>
        <v>98.539999999999992</v>
      </c>
      <c r="U44" s="37">
        <f>SUMPRODUCT(LTA!J44:AN44,LTA!J$102:AN$102,LTA!J$105:AN$105)</f>
        <v>390.33347399999997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807.64</v>
      </c>
      <c r="AB44" s="75">
        <f>-STOA!P44</f>
        <v>0</v>
      </c>
      <c r="AC44">
        <f t="shared" si="0"/>
        <v>16.974238600569429</v>
      </c>
      <c r="AD44">
        <f t="shared" si="1"/>
        <v>2003.7684519434104</v>
      </c>
      <c r="AE44">
        <f>'IDT-1'!F44</f>
        <v>0</v>
      </c>
      <c r="AF44" s="24"/>
      <c r="AG44">
        <f t="shared" si="2"/>
        <v>2003.7684519434104</v>
      </c>
      <c r="AI44" s="34">
        <f>PXIL!J44</f>
        <v>0</v>
      </c>
      <c r="AJ44" s="34">
        <f>PXIL!P44</f>
        <v>0</v>
      </c>
      <c r="AK44" s="34">
        <f>RTM_IEX!J44</f>
        <v>26.08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7.6428599999999998</v>
      </c>
      <c r="E45">
        <f>GT_NG!T45</f>
        <v>10.984775936157151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40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452.66760002848838</v>
      </c>
      <c r="P45" s="36">
        <v>19.53</v>
      </c>
      <c r="Q45" s="36">
        <v>17.690000000000001</v>
      </c>
      <c r="R45" s="38">
        <v>25.2</v>
      </c>
      <c r="S45" s="38">
        <v>0</v>
      </c>
      <c r="T45" s="37">
        <f>SUMPRODUCT(LTA!J45:AN45,LTA!J$101:AN$101,LTA!J$105:AN$105)</f>
        <v>103.15</v>
      </c>
      <c r="U45" s="37">
        <f>SUMPRODUCT(LTA!J45:AN45,LTA!J$102:AN$102,LTA!J$105:AN$105)</f>
        <v>393.99447300000003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807.64</v>
      </c>
      <c r="AB45" s="75">
        <f>-STOA!P45</f>
        <v>0</v>
      </c>
      <c r="AC45">
        <f t="shared" si="0"/>
        <v>17.247549555303024</v>
      </c>
      <c r="AD45">
        <f t="shared" si="1"/>
        <v>2036.032159409343</v>
      </c>
      <c r="AE45">
        <f>'IDT-1'!F45</f>
        <v>0</v>
      </c>
      <c r="AF45" s="24"/>
      <c r="AG45">
        <f t="shared" si="2"/>
        <v>2036.032159409343</v>
      </c>
      <c r="AI45" s="34">
        <f>PXIL!J45</f>
        <v>0</v>
      </c>
      <c r="AJ45" s="34">
        <f>PXIL!P45</f>
        <v>0</v>
      </c>
      <c r="AK45" s="34">
        <f>RTM_IEX!J45</f>
        <v>49.26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7.6428599999999998</v>
      </c>
      <c r="E46">
        <f>GT_NG!T46</f>
        <v>10.984775936157151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40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451.71849842575432</v>
      </c>
      <c r="P46" s="36">
        <v>19.53</v>
      </c>
      <c r="Q46" s="36">
        <v>17.690000000000001</v>
      </c>
      <c r="R46" s="38">
        <v>25.2</v>
      </c>
      <c r="S46" s="38">
        <v>0</v>
      </c>
      <c r="T46" s="37">
        <f>SUMPRODUCT(LTA!J46:AN46,LTA!J$101:AN$101,LTA!J$105:AN$105)</f>
        <v>107.63</v>
      </c>
      <c r="U46" s="37">
        <f>SUMPRODUCT(LTA!J46:AN46,LTA!J$102:AN$102,LTA!J$105:AN$105)</f>
        <v>396.749484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807.64</v>
      </c>
      <c r="AB46" s="75">
        <f>-STOA!P46</f>
        <v>0</v>
      </c>
      <c r="AC46">
        <f t="shared" si="0"/>
        <v>17.495147194240054</v>
      </c>
      <c r="AD46">
        <f t="shared" si="1"/>
        <v>2065.2604711676713</v>
      </c>
      <c r="AE46">
        <f>'IDT-1'!F46</f>
        <v>0</v>
      </c>
      <c r="AF46" s="24"/>
      <c r="AG46">
        <f t="shared" si="2"/>
        <v>2065.2604711676713</v>
      </c>
      <c r="AI46" s="34">
        <f>PXIL!J46</f>
        <v>0</v>
      </c>
      <c r="AJ46" s="34">
        <f>PXIL!P46</f>
        <v>0</v>
      </c>
      <c r="AK46" s="34">
        <f>RTM_IEX!J46</f>
        <v>72.45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7.6428599999999998</v>
      </c>
      <c r="E47">
        <f>GT_NG!T47</f>
        <v>10.984775936157151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40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449.99456980255434</v>
      </c>
      <c r="P47" s="36">
        <v>19.53</v>
      </c>
      <c r="Q47" s="36">
        <v>17.690000000000001</v>
      </c>
      <c r="R47" s="38">
        <v>25.2</v>
      </c>
      <c r="S47" s="38">
        <v>0</v>
      </c>
      <c r="T47" s="37">
        <f>SUMPRODUCT(LTA!J47:AN47,LTA!J$101:AN$101,LTA!J$105:AN$105)</f>
        <v>107.99</v>
      </c>
      <c r="U47" s="37">
        <f>SUMPRODUCT(LTA!J47:AN47,LTA!J$102:AN$102,LTA!J$105:AN$105)</f>
        <v>441.36780599999997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807.44999999999993</v>
      </c>
      <c r="AB47" s="75">
        <f>-STOA!P47</f>
        <v>0</v>
      </c>
      <c r="AC47">
        <f t="shared" si="0"/>
        <v>17.572884098605176</v>
      </c>
      <c r="AD47">
        <f t="shared" si="1"/>
        <v>2074.4371276401062</v>
      </c>
      <c r="AE47">
        <f>'IDT-1'!F47</f>
        <v>0</v>
      </c>
      <c r="AF47" s="24"/>
      <c r="AG47">
        <f t="shared" si="2"/>
        <v>2074.4371276401062</v>
      </c>
      <c r="AI47" s="34">
        <f>PXIL!J47</f>
        <v>0</v>
      </c>
      <c r="AJ47" s="34">
        <f>PXIL!P47</f>
        <v>0</v>
      </c>
      <c r="AK47" s="34">
        <f>RTM_IEX!J47</f>
        <v>38.64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7.6428599999999998</v>
      </c>
      <c r="E48">
        <f>GT_NG!T48</f>
        <v>10.984775936157151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40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449.99456980255434</v>
      </c>
      <c r="P48" s="36">
        <v>19.53</v>
      </c>
      <c r="Q48" s="36">
        <v>17.690000000000001</v>
      </c>
      <c r="R48" s="38">
        <v>25.2</v>
      </c>
      <c r="S48" s="38">
        <v>0</v>
      </c>
      <c r="T48" s="37">
        <f>SUMPRODUCT(LTA!J48:AN48,LTA!J$101:AN$101,LTA!J$105:AN$105)</f>
        <v>108.13</v>
      </c>
      <c r="U48" s="37">
        <f>SUMPRODUCT(LTA!J48:AN48,LTA!J$102:AN$102,LTA!J$105:AN$105)</f>
        <v>443.52943900000002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807.44999999999993</v>
      </c>
      <c r="AB48" s="75">
        <f>-STOA!P48</f>
        <v>0</v>
      </c>
      <c r="AC48">
        <f t="shared" si="0"/>
        <v>17.795077815805179</v>
      </c>
      <c r="AD48">
        <f t="shared" si="1"/>
        <v>2100.6665669229064</v>
      </c>
      <c r="AE48">
        <f>'IDT-1'!F48</f>
        <v>0</v>
      </c>
      <c r="AF48" s="24"/>
      <c r="AG48">
        <f t="shared" si="2"/>
        <v>2100.6665669229064</v>
      </c>
      <c r="AI48" s="34">
        <f>PXIL!J48</f>
        <v>0</v>
      </c>
      <c r="AJ48" s="34">
        <f>PXIL!P48</f>
        <v>0</v>
      </c>
      <c r="AK48" s="34">
        <f>RTM_IEX!J48</f>
        <v>62.79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7.6428599999999998</v>
      </c>
      <c r="E49">
        <f>GT_NG!T49</f>
        <v>10.984775936157151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40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448.06189354119067</v>
      </c>
      <c r="P49" s="36">
        <v>19.53</v>
      </c>
      <c r="Q49" s="36">
        <v>17.690000000000001</v>
      </c>
      <c r="R49" s="38">
        <v>25.2</v>
      </c>
      <c r="S49" s="38">
        <v>0</v>
      </c>
      <c r="T49" s="37">
        <f>SUMPRODUCT(LTA!J49:AN49,LTA!J$101:AN$101,LTA!J$105:AN$105)</f>
        <v>108.25</v>
      </c>
      <c r="U49" s="37">
        <f>SUMPRODUCT(LTA!J49:AN49,LTA!J$102:AN$102,LTA!J$105:AN$105)</f>
        <v>483.31864100000007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807.44999999999993</v>
      </c>
      <c r="AB49" s="75">
        <f>-STOA!P49</f>
        <v>0</v>
      </c>
      <c r="AC49">
        <f t="shared" si="0"/>
        <v>17.911220632009719</v>
      </c>
      <c r="AD49">
        <f t="shared" si="1"/>
        <v>2114.376949845338</v>
      </c>
      <c r="AE49">
        <f>'IDT-1'!F49</f>
        <v>0</v>
      </c>
      <c r="AF49" s="24"/>
      <c r="AG49">
        <f t="shared" si="2"/>
        <v>2114.376949845338</v>
      </c>
      <c r="AI49" s="34">
        <f>PXIL!J49</f>
        <v>0</v>
      </c>
      <c r="AJ49" s="34">
        <f>PXIL!P49</f>
        <v>0</v>
      </c>
      <c r="AK49" s="34">
        <f>RTM_IEX!J49</f>
        <v>38.64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7.6428599999999998</v>
      </c>
      <c r="E50">
        <f>GT_NG!T50</f>
        <v>10.984775936157151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40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470.81567383599463</v>
      </c>
      <c r="P50" s="36">
        <v>19.53</v>
      </c>
      <c r="Q50" s="36">
        <v>17.690000000000001</v>
      </c>
      <c r="R50" s="38">
        <v>25.2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484.17567300000007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807.44999999999993</v>
      </c>
      <c r="AB50" s="75">
        <f>-STOA!P50</f>
        <v>0</v>
      </c>
      <c r="AC50">
        <f t="shared" si="0"/>
        <v>18.190947455286075</v>
      </c>
      <c r="AD50">
        <f t="shared" si="1"/>
        <v>2147.3980353168658</v>
      </c>
      <c r="AE50">
        <f>'IDT-1'!F50</f>
        <v>0</v>
      </c>
      <c r="AF50" s="24"/>
      <c r="AG50">
        <f t="shared" si="2"/>
        <v>2147.3980353168658</v>
      </c>
      <c r="AI50" s="34">
        <f>PXIL!J50</f>
        <v>0</v>
      </c>
      <c r="AJ50" s="34">
        <f>PXIL!P50</f>
        <v>0</v>
      </c>
      <c r="AK50" s="34">
        <f>RTM_IEX!J50</f>
        <v>48.3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7.6428599999999998</v>
      </c>
      <c r="E51">
        <f>GT_NG!T51</f>
        <v>10.984775936157151</v>
      </c>
      <c r="F51">
        <f>GT_Spot!T51</f>
        <v>0</v>
      </c>
      <c r="G51">
        <f>PPCL_NG!T51</f>
        <v>54.948071997473775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40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470.1304115089614</v>
      </c>
      <c r="P51" s="36">
        <v>19.671851294117651</v>
      </c>
      <c r="Q51" s="36">
        <v>17.690000000000001</v>
      </c>
      <c r="R51" s="38">
        <v>25.2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488.00957299999999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824.84999999999991</v>
      </c>
      <c r="AB51" s="75">
        <f>-STOA!P51</f>
        <v>0</v>
      </c>
      <c r="AC51">
        <f t="shared" si="0"/>
        <v>18.681243367388358</v>
      </c>
      <c r="AD51">
        <f t="shared" si="1"/>
        <v>2205.2763003693212</v>
      </c>
      <c r="AE51">
        <f>'IDT-1'!F51</f>
        <v>0</v>
      </c>
      <c r="AF51" s="24"/>
      <c r="AG51">
        <f t="shared" si="2"/>
        <v>2205.2763003693212</v>
      </c>
      <c r="AI51" s="34">
        <f>PXIL!J51</f>
        <v>0</v>
      </c>
      <c r="AJ51" s="34">
        <f>PXIL!P51</f>
        <v>0</v>
      </c>
      <c r="AK51" s="34">
        <f>RTM_IEX!J51</f>
        <v>86.94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7.6428599999999998</v>
      </c>
      <c r="E52">
        <f>GT_NG!T52</f>
        <v>10.984775936157151</v>
      </c>
      <c r="F52">
        <f>GT_Spot!T52</f>
        <v>0</v>
      </c>
      <c r="G52">
        <f>PPCL_NG!T52</f>
        <v>54.948071997473775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40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472.58016101586713</v>
      </c>
      <c r="P52" s="36">
        <v>19.671851294117651</v>
      </c>
      <c r="Q52" s="36">
        <v>17.690000000000001</v>
      </c>
      <c r="R52" s="38">
        <v>25.2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528.69601599999999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824.84999999999991</v>
      </c>
      <c r="AB52" s="75">
        <f>-STOA!P52</f>
        <v>0</v>
      </c>
      <c r="AC52">
        <f t="shared" si="0"/>
        <v>19.043587384446369</v>
      </c>
      <c r="AD52">
        <f t="shared" si="1"/>
        <v>2248.0501488591694</v>
      </c>
      <c r="AE52">
        <f>'IDT-1'!F52</f>
        <v>0</v>
      </c>
      <c r="AF52" s="24"/>
      <c r="AG52">
        <f t="shared" si="2"/>
        <v>2248.0501488591694</v>
      </c>
      <c r="AI52" s="34">
        <f>PXIL!J52</f>
        <v>0</v>
      </c>
      <c r="AJ52" s="34">
        <f>PXIL!P52</f>
        <v>0</v>
      </c>
      <c r="AK52" s="34">
        <f>RTM_IEX!J52</f>
        <v>86.94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7.6428599999999998</v>
      </c>
      <c r="E53">
        <f>GT_NG!T53</f>
        <v>10.641405508072177</v>
      </c>
      <c r="F53">
        <f>GT_Spot!T53</f>
        <v>0</v>
      </c>
      <c r="G53">
        <f>PPCL_NG!T53</f>
        <v>54.948071997473775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40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472.91196486066332</v>
      </c>
      <c r="P53" s="36">
        <v>48.3</v>
      </c>
      <c r="Q53" s="36">
        <v>17.690000000000001</v>
      </c>
      <c r="R53" s="38">
        <v>25.2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524.09920799999998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824.84999999999991</v>
      </c>
      <c r="AB53" s="75">
        <f>-STOA!P53</f>
        <v>0</v>
      </c>
      <c r="AC53">
        <f t="shared" si="0"/>
        <v>19.245353487076155</v>
      </c>
      <c r="AD53">
        <f t="shared" si="1"/>
        <v>2271.868156879133</v>
      </c>
      <c r="AE53">
        <f>'IDT-1'!F53</f>
        <v>0</v>
      </c>
      <c r="AF53" s="24"/>
      <c r="AG53">
        <f t="shared" si="2"/>
        <v>2271.868156879133</v>
      </c>
      <c r="AI53" s="34">
        <f>PXIL!J53</f>
        <v>0</v>
      </c>
      <c r="AJ53" s="34">
        <f>PXIL!P53</f>
        <v>0</v>
      </c>
      <c r="AK53" s="34">
        <f>RTM_IEX!J53</f>
        <v>86.94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7.6428599999999998</v>
      </c>
      <c r="E54">
        <f>GT_NG!T54</f>
        <v>10.641405508072177</v>
      </c>
      <c r="F54">
        <f>GT_Spot!T54</f>
        <v>0</v>
      </c>
      <c r="G54">
        <f>PPCL_NG!T54</f>
        <v>54.948071997473775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40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472.36574031319037</v>
      </c>
      <c r="P54" s="36">
        <v>48.3</v>
      </c>
      <c r="Q54" s="36">
        <v>17.690000000000001</v>
      </c>
      <c r="R54" s="38">
        <v>25.2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519.02518899999995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824.84999999999991</v>
      </c>
      <c r="AB54" s="75">
        <f>-STOA!P54</f>
        <v>0</v>
      </c>
      <c r="AC54">
        <f t="shared" si="0"/>
        <v>19.198143441277381</v>
      </c>
      <c r="AD54">
        <f t="shared" si="1"/>
        <v>2266.2951233774588</v>
      </c>
      <c r="AE54">
        <f>'IDT-1'!F54</f>
        <v>0</v>
      </c>
      <c r="AF54" s="24"/>
      <c r="AG54">
        <f t="shared" si="2"/>
        <v>2266.2951233774588</v>
      </c>
      <c r="AI54" s="34">
        <f>PXIL!J54</f>
        <v>0</v>
      </c>
      <c r="AJ54" s="34">
        <f>PXIL!P54</f>
        <v>0</v>
      </c>
      <c r="AK54" s="34">
        <f>RTM_IEX!J54</f>
        <v>86.94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7.6428599999999998</v>
      </c>
      <c r="E55">
        <f>GT_NG!T55</f>
        <v>10.641405508072177</v>
      </c>
      <c r="F55">
        <f>GT_Spot!T55</f>
        <v>0</v>
      </c>
      <c r="G55">
        <f>PPCL_NG!T55</f>
        <v>54.948071997473775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40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472.42418090183844</v>
      </c>
      <c r="P55" s="36">
        <v>19.319999999999997</v>
      </c>
      <c r="Q55" s="36">
        <v>17.690000000000001</v>
      </c>
      <c r="R55" s="38">
        <v>25.2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513.59614399999998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824.66999999999985</v>
      </c>
      <c r="AB55" s="75">
        <f>-STOA!P55</f>
        <v>0</v>
      </c>
      <c r="AC55">
        <f t="shared" si="0"/>
        <v>18.461794364222026</v>
      </c>
      <c r="AD55">
        <f t="shared" si="1"/>
        <v>2179.3708680431623</v>
      </c>
      <c r="AE55">
        <f>'IDT-1'!F55</f>
        <v>0</v>
      </c>
      <c r="AF55" s="24"/>
      <c r="AG55">
        <f t="shared" si="2"/>
        <v>2179.3708680431623</v>
      </c>
      <c r="AI55" s="34">
        <f>PXIL!J55</f>
        <v>0</v>
      </c>
      <c r="AJ55" s="34">
        <f>PXIL!P55</f>
        <v>0</v>
      </c>
      <c r="AK55" s="34">
        <f>RTM_IEX!J55</f>
        <v>33.81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7.6428599999999998</v>
      </c>
      <c r="E56">
        <f>GT_NG!T56</f>
        <v>10.641405508072177</v>
      </c>
      <c r="F56">
        <f>GT_Spot!T56</f>
        <v>0</v>
      </c>
      <c r="G56">
        <f>PPCL_NG!T56</f>
        <v>54.948071997473775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40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472.42331445167366</v>
      </c>
      <c r="P56" s="36">
        <v>19.319999999999997</v>
      </c>
      <c r="Q56" s="36">
        <v>17.690000000000001</v>
      </c>
      <c r="R56" s="38">
        <v>25.2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505.96076799999997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824.66999999999985</v>
      </c>
      <c r="AB56" s="75">
        <f>-STOA!P56</f>
        <v>0</v>
      </c>
      <c r="AC56">
        <f t="shared" si="0"/>
        <v>18.519365927640642</v>
      </c>
      <c r="AD56">
        <f t="shared" si="1"/>
        <v>2186.167054029579</v>
      </c>
      <c r="AE56">
        <f>'IDT-1'!F56</f>
        <v>0</v>
      </c>
      <c r="AF56" s="24"/>
      <c r="AG56">
        <f t="shared" si="2"/>
        <v>2186.167054029579</v>
      </c>
      <c r="AI56" s="34">
        <f>PXIL!J56</f>
        <v>0</v>
      </c>
      <c r="AJ56" s="34">
        <f>PXIL!P56</f>
        <v>0</v>
      </c>
      <c r="AK56" s="34">
        <f>RTM_IEX!J56</f>
        <v>48.3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7.6428599999999998</v>
      </c>
      <c r="E57">
        <f>GT_NG!T57</f>
        <v>10.641405508072177</v>
      </c>
      <c r="F57">
        <f>GT_Spot!T57</f>
        <v>0</v>
      </c>
      <c r="G57">
        <f>PPCL_NG!T57</f>
        <v>54.948071997473775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40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471.80494537654505</v>
      </c>
      <c r="P57" s="36">
        <v>48.3</v>
      </c>
      <c r="Q57" s="36">
        <v>17.690000000000001</v>
      </c>
      <c r="R57" s="38">
        <v>25.2</v>
      </c>
      <c r="S57" s="38">
        <v>0</v>
      </c>
      <c r="T57" s="37">
        <f>SUMPRODUCT(LTA!J57:AN57,LTA!J$101:AN$101,LTA!J$105:AN$105)</f>
        <v>108.15</v>
      </c>
      <c r="U57" s="37">
        <f>SUMPRODUCT(LTA!J57:AN57,LTA!J$102:AN$102,LTA!J$105:AN$105)</f>
        <v>510.62618900000001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824.66999999999985</v>
      </c>
      <c r="AB57" s="75">
        <f>-STOA!P57</f>
        <v>0</v>
      </c>
      <c r="AC57">
        <f t="shared" si="0"/>
        <v>18.998561163809562</v>
      </c>
      <c r="AD57">
        <f t="shared" si="1"/>
        <v>2242.7349107182813</v>
      </c>
      <c r="AE57">
        <f>'IDT-1'!F57</f>
        <v>0</v>
      </c>
      <c r="AF57" s="24"/>
      <c r="AG57">
        <f t="shared" si="2"/>
        <v>2242.7349107182813</v>
      </c>
      <c r="AI57" s="34">
        <f>PXIL!J57</f>
        <v>0</v>
      </c>
      <c r="AJ57" s="34">
        <f>PXIL!P57</f>
        <v>0</v>
      </c>
      <c r="AK57" s="34">
        <f>RTM_IEX!J57</f>
        <v>72.45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7.6428599999999998</v>
      </c>
      <c r="E58">
        <f>GT_NG!T58</f>
        <v>10.641405508072177</v>
      </c>
      <c r="F58">
        <f>GT_Spot!T58</f>
        <v>0</v>
      </c>
      <c r="G58">
        <f>PPCL_NG!T58</f>
        <v>54.948071997473775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40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484.52222617775772</v>
      </c>
      <c r="P58" s="36">
        <v>69.587129125412545</v>
      </c>
      <c r="Q58" s="36">
        <v>26.730000000000004</v>
      </c>
      <c r="R58" s="38">
        <v>25.2</v>
      </c>
      <c r="S58" s="38">
        <v>0</v>
      </c>
      <c r="T58" s="37">
        <f>SUMPRODUCT(LTA!J58:AN58,LTA!J$101:AN$101,LTA!J$105:AN$105)</f>
        <v>107.92</v>
      </c>
      <c r="U58" s="37">
        <f>SUMPRODUCT(LTA!J58:AN58,LTA!J$102:AN$102,LTA!J$105:AN$105)</f>
        <v>508.07457099999999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824.66999999999985</v>
      </c>
      <c r="AB58" s="75">
        <f>-STOA!P58</f>
        <v>0</v>
      </c>
      <c r="AC58">
        <f t="shared" si="0"/>
        <v>19.620772615993214</v>
      </c>
      <c r="AD58">
        <f t="shared" si="1"/>
        <v>2316.185491192723</v>
      </c>
      <c r="AE58">
        <f>'IDT-1'!F58</f>
        <v>0</v>
      </c>
      <c r="AF58" s="24"/>
      <c r="AG58">
        <f t="shared" si="2"/>
        <v>2316.185491192723</v>
      </c>
      <c r="AI58" s="34">
        <f>PXIL!J58</f>
        <v>0</v>
      </c>
      <c r="AJ58" s="34">
        <f>PXIL!P58</f>
        <v>0</v>
      </c>
      <c r="AK58" s="34">
        <f>RTM_IEX!J58</f>
        <v>106.26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7.6428599999999998</v>
      </c>
      <c r="E59">
        <f>GT_NG!T59</f>
        <v>10.641405508072177</v>
      </c>
      <c r="F59">
        <f>GT_Spot!T59</f>
        <v>0</v>
      </c>
      <c r="G59">
        <f>PPCL_NG!T59</f>
        <v>54.948071997473775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40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484.33551882711077</v>
      </c>
      <c r="P59" s="36">
        <v>75.297129022418773</v>
      </c>
      <c r="Q59" s="36">
        <v>26.729999999999997</v>
      </c>
      <c r="R59" s="38">
        <v>25.2</v>
      </c>
      <c r="S59" s="38">
        <v>0</v>
      </c>
      <c r="T59" s="37">
        <f>SUMPRODUCT(LTA!J59:AN59,LTA!J$101:AN$101,LTA!J$105:AN$105)</f>
        <v>107.62</v>
      </c>
      <c r="U59" s="37">
        <f>SUMPRODUCT(LTA!J59:AN59,LTA!J$102:AN$102,LTA!J$105:AN$105)</f>
        <v>555.18260999999995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824.66999999999985</v>
      </c>
      <c r="AB59" s="75">
        <f>-STOA!P59</f>
        <v>0</v>
      </c>
      <c r="AC59">
        <f t="shared" si="0"/>
        <v>20.100927800982632</v>
      </c>
      <c r="AD59">
        <f t="shared" si="1"/>
        <v>2372.8666675540926</v>
      </c>
      <c r="AE59">
        <f>'IDT-1'!F59</f>
        <v>0</v>
      </c>
      <c r="AF59" s="24"/>
      <c r="AG59">
        <f t="shared" si="2"/>
        <v>2372.8666675540926</v>
      </c>
      <c r="AI59" s="34">
        <f>PXIL!J59</f>
        <v>0</v>
      </c>
      <c r="AJ59" s="34">
        <f>PXIL!P59</f>
        <v>0</v>
      </c>
      <c r="AK59" s="34">
        <f>RTM_IEX!J59</f>
        <v>111.09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7.6428599999999998</v>
      </c>
      <c r="E60">
        <f>GT_NG!T60</f>
        <v>10.641405508072177</v>
      </c>
      <c r="F60">
        <f>GT_Spot!T60</f>
        <v>0</v>
      </c>
      <c r="G60">
        <f>PPCL_NG!T60</f>
        <v>54.948071997473775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40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484.57375162373222</v>
      </c>
      <c r="P60" s="36">
        <v>75.297129022418773</v>
      </c>
      <c r="Q60" s="36">
        <v>26.729999999999997</v>
      </c>
      <c r="R60" s="38">
        <v>25.2</v>
      </c>
      <c r="S60" s="38">
        <v>0</v>
      </c>
      <c r="T60" s="37">
        <f>SUMPRODUCT(LTA!J60:AN60,LTA!J$101:AN$101,LTA!J$105:AN$105)</f>
        <v>104.13</v>
      </c>
      <c r="U60" s="37">
        <f>SUMPRODUCT(LTA!J60:AN60,LTA!J$102:AN$102,LTA!J$105:AN$105)</f>
        <v>551.8421330000001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19.32</v>
      </c>
      <c r="Z60" s="34">
        <f>IEX!P60</f>
        <v>0</v>
      </c>
      <c r="AA60" s="75">
        <f>STOA!J60</f>
        <v>824.66999999999985</v>
      </c>
      <c r="AB60" s="75">
        <f>-STOA!P60</f>
        <v>0</v>
      </c>
      <c r="AC60">
        <f t="shared" si="0"/>
        <v>20.491844949674249</v>
      </c>
      <c r="AD60">
        <f t="shared" si="1"/>
        <v>2419.0135062020227</v>
      </c>
      <c r="AE60">
        <f>'IDT-1'!F60</f>
        <v>0</v>
      </c>
      <c r="AF60" s="24"/>
      <c r="AG60">
        <f t="shared" si="2"/>
        <v>2419.0135062020227</v>
      </c>
      <c r="AI60" s="34">
        <f>PXIL!J60</f>
        <v>0</v>
      </c>
      <c r="AJ60" s="34">
        <f>PXIL!P60</f>
        <v>0</v>
      </c>
      <c r="AK60" s="34">
        <f>RTM_IEX!J60</f>
        <v>144.9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7.6428599999999998</v>
      </c>
      <c r="E61">
        <f>GT_NG!T61</f>
        <v>10.641405508072177</v>
      </c>
      <c r="F61">
        <f>GT_Spot!T61</f>
        <v>0</v>
      </c>
      <c r="G61">
        <f>PPCL_NG!T61</f>
        <v>54.948071997473775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40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491.61949055082846</v>
      </c>
      <c r="P61" s="36">
        <v>75.297129022418773</v>
      </c>
      <c r="Q61" s="36">
        <v>26.729999999999997</v>
      </c>
      <c r="R61" s="38">
        <v>25.2</v>
      </c>
      <c r="S61" s="38">
        <v>0</v>
      </c>
      <c r="T61" s="37">
        <f>SUMPRODUCT(LTA!J61:AN61,LTA!J$101:AN$101,LTA!J$105:AN$105)</f>
        <v>98.65</v>
      </c>
      <c r="U61" s="37">
        <f>SUMPRODUCT(LTA!J61:AN61,LTA!J$102:AN$102,LTA!J$105:AN$105)</f>
        <v>543.99249899999995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56.03</v>
      </c>
      <c r="Z61" s="34">
        <f>IEX!P61</f>
        <v>0</v>
      </c>
      <c r="AA61" s="75">
        <f>STOA!J61</f>
        <v>824.66999999999985</v>
      </c>
      <c r="AB61" s="75">
        <f>-STOA!P61</f>
        <v>0</v>
      </c>
      <c r="AC61">
        <f t="shared" si="0"/>
        <v>21.031428231061859</v>
      </c>
      <c r="AD61">
        <f t="shared" si="1"/>
        <v>2482.710027847731</v>
      </c>
      <c r="AE61">
        <f>'IDT-1'!F61</f>
        <v>0</v>
      </c>
      <c r="AF61" s="24"/>
      <c r="AG61">
        <f t="shared" si="2"/>
        <v>2482.710027847731</v>
      </c>
      <c r="AI61" s="34">
        <f>PXIL!J61</f>
        <v>0</v>
      </c>
      <c r="AJ61" s="34">
        <f>PXIL!P61</f>
        <v>0</v>
      </c>
      <c r="AK61" s="34">
        <f>RTM_IEX!J61</f>
        <v>178.71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7.6428599999999998</v>
      </c>
      <c r="E62">
        <f>GT_NG!T62</f>
        <v>10.641405508072177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40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588.81962775519298</v>
      </c>
      <c r="P62" s="36">
        <v>75.297129022418773</v>
      </c>
      <c r="Q62" s="36">
        <v>26.729999999999997</v>
      </c>
      <c r="R62" s="38">
        <v>25.2</v>
      </c>
      <c r="S62" s="38">
        <v>0</v>
      </c>
      <c r="T62" s="37">
        <f>SUMPRODUCT(LTA!J62:AN62,LTA!J$101:AN$101,LTA!J$105:AN$105)</f>
        <v>94.05</v>
      </c>
      <c r="U62" s="37">
        <f>SUMPRODUCT(LTA!J62:AN62,LTA!J$102:AN$102,LTA!J$105:AN$105)</f>
        <v>536.21103800000003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83.08</v>
      </c>
      <c r="Z62" s="34">
        <f>IEX!P62</f>
        <v>0</v>
      </c>
      <c r="AA62" s="75">
        <f>STOA!J62</f>
        <v>824.66999999999985</v>
      </c>
      <c r="AB62" s="75">
        <f>-STOA!P62</f>
        <v>0</v>
      </c>
      <c r="AC62">
        <f t="shared" si="0"/>
        <v>21.200257111178519</v>
      </c>
      <c r="AD62">
        <f t="shared" si="1"/>
        <v>2502.6398751719789</v>
      </c>
      <c r="AE62">
        <f>'IDT-1'!F62</f>
        <v>0</v>
      </c>
      <c r="AF62" s="24"/>
      <c r="AG62">
        <f t="shared" si="2"/>
        <v>2502.6398751719789</v>
      </c>
      <c r="AI62" s="34">
        <f>PXIL!J62</f>
        <v>0</v>
      </c>
      <c r="AJ62" s="34">
        <f>PXIL!P62</f>
        <v>0</v>
      </c>
      <c r="AK62" s="34">
        <f>RTM_IEX!J62</f>
        <v>86.94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7.6428599999999998</v>
      </c>
      <c r="E63">
        <f>GT_NG!T63</f>
        <v>10.641405508072177</v>
      </c>
      <c r="F63">
        <f>GT_Spot!T63</f>
        <v>0</v>
      </c>
      <c r="G63">
        <f>PPCL_NG!T63</f>
        <v>54.368072054182477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40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685.60944807573969</v>
      </c>
      <c r="P63" s="36">
        <v>75.297129022418773</v>
      </c>
      <c r="Q63" s="36">
        <v>26.729999999999997</v>
      </c>
      <c r="R63" s="38">
        <v>25.2</v>
      </c>
      <c r="S63" s="38">
        <v>0</v>
      </c>
      <c r="T63" s="37">
        <f>SUMPRODUCT(LTA!J63:AN63,LTA!J$101:AN$101,LTA!J$105:AN$105)</f>
        <v>89.53</v>
      </c>
      <c r="U63" s="37">
        <f>SUMPRODUCT(LTA!J63:AN63,LTA!J$102:AN$102,LTA!J$105:AN$105)</f>
        <v>534.13516200000004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100.46</v>
      </c>
      <c r="Z63" s="34">
        <f>IEX!P63</f>
        <v>0</v>
      </c>
      <c r="AA63" s="75">
        <f>STOA!J63</f>
        <v>824.84999999999991</v>
      </c>
      <c r="AB63" s="75">
        <f>-STOA!P63</f>
        <v>0</v>
      </c>
      <c r="AC63">
        <f t="shared" si="0"/>
        <v>21.37022224394747</v>
      </c>
      <c r="AD63">
        <f t="shared" si="1"/>
        <v>2522.7038544164657</v>
      </c>
      <c r="AE63">
        <f>'IDT-1'!F63</f>
        <v>0</v>
      </c>
      <c r="AF63" s="24"/>
      <c r="AG63">
        <f t="shared" si="2"/>
        <v>2522.7038544164657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10.641405508072177</v>
      </c>
      <c r="F64">
        <f>GT_Spot!T64</f>
        <v>0</v>
      </c>
      <c r="G64">
        <f>PPCL_NG!T64</f>
        <v>54.368072054182477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40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740.79751088209127</v>
      </c>
      <c r="P64" s="36">
        <v>75.297129022418773</v>
      </c>
      <c r="Q64" s="36">
        <v>26.729999999999997</v>
      </c>
      <c r="R64" s="38">
        <v>25.2</v>
      </c>
      <c r="S64" s="38">
        <v>0</v>
      </c>
      <c r="T64" s="37">
        <f>SUMPRODUCT(LTA!J64:AN64,LTA!J$101:AN$101,LTA!J$105:AN$105)</f>
        <v>83.81</v>
      </c>
      <c r="U64" s="37">
        <f>SUMPRODUCT(LTA!J64:AN64,LTA!J$102:AN$102,LTA!J$105:AN$105)</f>
        <v>526.43161299999997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104.34</v>
      </c>
      <c r="Z64" s="34">
        <f>IEX!P64</f>
        <v>0</v>
      </c>
      <c r="AA64" s="75">
        <f>STOA!J64</f>
        <v>824.84999999999991</v>
      </c>
      <c r="AB64" s="75">
        <f>-STOA!P64</f>
        <v>0</v>
      </c>
      <c r="AC64">
        <f t="shared" si="0"/>
        <v>22.143324742165273</v>
      </c>
      <c r="AD64">
        <f t="shared" si="1"/>
        <v>2513.5432057245994</v>
      </c>
      <c r="AE64">
        <f>'IDT-1'!F64</f>
        <v>0</v>
      </c>
      <c r="AF64" s="24"/>
      <c r="AG64">
        <f t="shared" si="2"/>
        <v>2513.5432057245994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10.641405508072177</v>
      </c>
      <c r="F65">
        <f>GT_Spot!T65</f>
        <v>0</v>
      </c>
      <c r="G65">
        <f>PPCL_NG!T65</f>
        <v>54.368072054182477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40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739.84840927935727</v>
      </c>
      <c r="P65" s="36">
        <v>75.297129022418773</v>
      </c>
      <c r="Q65" s="36">
        <v>26.729999999999997</v>
      </c>
      <c r="R65" s="38">
        <v>25.2</v>
      </c>
      <c r="S65" s="38">
        <v>0</v>
      </c>
      <c r="T65" s="37">
        <f>SUMPRODUCT(LTA!J65:AN65,LTA!J$101:AN$101,LTA!J$105:AN$105)</f>
        <v>77.900000000000006</v>
      </c>
      <c r="U65" s="37">
        <f>SUMPRODUCT(LTA!J65:AN65,LTA!J$102:AN$102,LTA!J$105:AN$105)</f>
        <v>521.71793700000012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104.33</v>
      </c>
      <c r="Z65" s="34">
        <f>IEX!P65</f>
        <v>0</v>
      </c>
      <c r="AA65" s="75">
        <f>STOA!J65</f>
        <v>824.84999999999991</v>
      </c>
      <c r="AB65" s="75">
        <f>-STOA!P65</f>
        <v>0</v>
      </c>
      <c r="AC65">
        <f t="shared" si="0"/>
        <v>22.639010451044545</v>
      </c>
      <c r="AD65">
        <f t="shared" si="1"/>
        <v>2431.4647424129862</v>
      </c>
      <c r="AE65">
        <f>'IDT-1'!F65</f>
        <v>0</v>
      </c>
      <c r="AF65" s="24"/>
      <c r="AG65">
        <f t="shared" si="2"/>
        <v>2431.4647424129862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-120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6.0179999999999998</v>
      </c>
      <c r="E66">
        <f>GT_NG!T66</f>
        <v>10.641405508072177</v>
      </c>
      <c r="F66">
        <f>GT_Spot!T66</f>
        <v>0</v>
      </c>
      <c r="G66">
        <f>PPCL_NG!T66</f>
        <v>54.368072054182477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40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739.84840927935727</v>
      </c>
      <c r="P66" s="36">
        <v>75.297129022418773</v>
      </c>
      <c r="Q66" s="36">
        <v>26.729999999999997</v>
      </c>
      <c r="R66" s="38">
        <v>25.2</v>
      </c>
      <c r="S66" s="38">
        <v>0</v>
      </c>
      <c r="T66" s="37">
        <f>SUMPRODUCT(LTA!J66:AN66,LTA!J$101:AN$101,LTA!J$105:AN$105)</f>
        <v>71.180000000000007</v>
      </c>
      <c r="U66" s="37">
        <f>SUMPRODUCT(LTA!J66:AN66,LTA!J$102:AN$102,LTA!J$105:AN$105)</f>
        <v>516.73156900000004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99.5</v>
      </c>
      <c r="Z66" s="34">
        <f>IEX!P66</f>
        <v>0</v>
      </c>
      <c r="AA66" s="75">
        <f>STOA!J66</f>
        <v>824.84999999999991</v>
      </c>
      <c r="AB66" s="75">
        <f>-STOA!P66</f>
        <v>0</v>
      </c>
      <c r="AC66">
        <f t="shared" si="0"/>
        <v>22.520325439844541</v>
      </c>
      <c r="AD66">
        <f t="shared" si="1"/>
        <v>2417.4542594241861</v>
      </c>
      <c r="AE66">
        <f>'IDT-1'!F66</f>
        <v>0</v>
      </c>
      <c r="AF66" s="24"/>
      <c r="AG66">
        <f t="shared" si="2"/>
        <v>2417.4542594241861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-120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6.0179999999999998</v>
      </c>
      <c r="E67">
        <f>GT_NG!T67</f>
        <v>10.641405508072177</v>
      </c>
      <c r="F67">
        <f>GT_Spot!T67</f>
        <v>0</v>
      </c>
      <c r="G67">
        <f>PPCL_NG!T67</f>
        <v>54.368072054182477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643.73005707300558</v>
      </c>
      <c r="P67" s="36">
        <v>75.297129022418773</v>
      </c>
      <c r="Q67" s="36">
        <v>26.729999999999997</v>
      </c>
      <c r="R67" s="38">
        <v>25.2</v>
      </c>
      <c r="S67" s="38">
        <v>0</v>
      </c>
      <c r="T67" s="37">
        <f>SUMPRODUCT(LTA!J67:AN67,LTA!J$101:AN$101,LTA!J$105:AN$105)</f>
        <v>66.28</v>
      </c>
      <c r="U67" s="37">
        <f>SUMPRODUCT(LTA!J67:AN67,LTA!J$102:AN$102,LTA!J$105:AN$105)</f>
        <v>511.86877300000003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90.8</v>
      </c>
      <c r="Z67" s="34">
        <f>IEX!P67</f>
        <v>0</v>
      </c>
      <c r="AA67" s="75">
        <f>STOA!J67</f>
        <v>825.21999999999991</v>
      </c>
      <c r="AB67" s="75">
        <f>-STOA!P67</f>
        <v>0</v>
      </c>
      <c r="AC67">
        <f t="shared" si="0"/>
        <v>20.460412867924504</v>
      </c>
      <c r="AD67">
        <f t="shared" si="1"/>
        <v>2415.3030237897547</v>
      </c>
      <c r="AE67">
        <f>'IDT-1'!F67</f>
        <v>0</v>
      </c>
      <c r="AF67" s="24"/>
      <c r="AG67">
        <f t="shared" si="2"/>
        <v>2415.3030237897547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6.0179999999999998</v>
      </c>
      <c r="E68">
        <f>GT_NG!T68</f>
        <v>10.641405508072177</v>
      </c>
      <c r="F68">
        <f>GT_Spot!T68</f>
        <v>0</v>
      </c>
      <c r="G68">
        <f>PPCL_NG!T68</f>
        <v>54.368072054182477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662.95955607300561</v>
      </c>
      <c r="P68" s="36">
        <v>75.297129022418773</v>
      </c>
      <c r="Q68" s="36">
        <v>26.729999999999997</v>
      </c>
      <c r="R68" s="38">
        <v>25.2</v>
      </c>
      <c r="S68" s="38">
        <v>0</v>
      </c>
      <c r="T68" s="37">
        <f>SUMPRODUCT(LTA!J68:AN68,LTA!J$101:AN$101,LTA!J$105:AN$105)</f>
        <v>58.38</v>
      </c>
      <c r="U68" s="37">
        <f>SUMPRODUCT(LTA!J68:AN68,LTA!J$102:AN$102,LTA!J$105:AN$105)</f>
        <v>505.97667800000005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825.21999999999991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19.743367061524502</v>
      </c>
      <c r="AD68">
        <f t="shared" ref="AD68:AD98" si="4">SUM(B68:AB68,AI68:AV68)-AC68</f>
        <v>2330.6574735961544</v>
      </c>
      <c r="AE68">
        <f>'IDT-1'!F68</f>
        <v>0</v>
      </c>
      <c r="AF68" s="24"/>
      <c r="AG68">
        <f t="shared" ref="AG68:AG98" si="5">SUM(AD68:AF68)</f>
        <v>2330.6574735961544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6.0179999999999998</v>
      </c>
      <c r="E69">
        <f>GT_NG!T69</f>
        <v>10.641405508072177</v>
      </c>
      <c r="F69">
        <f>GT_Spot!T69</f>
        <v>0</v>
      </c>
      <c r="G69">
        <f>PPCL_NG!T69</f>
        <v>54.368072054182477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615.80655182868929</v>
      </c>
      <c r="P69" s="36">
        <v>75.297129022418773</v>
      </c>
      <c r="Q69" s="36">
        <v>26.729999999999997</v>
      </c>
      <c r="R69" s="38">
        <v>25.2</v>
      </c>
      <c r="S69" s="38">
        <v>0</v>
      </c>
      <c r="T69" s="37">
        <f>SUMPRODUCT(LTA!J69:AN69,LTA!J$101:AN$101,LTA!J$105:AN$105)</f>
        <v>50.43</v>
      </c>
      <c r="U69" s="37">
        <f>SUMPRODUCT(LTA!J69:AN69,LTA!J$102:AN$102,LTA!J$105:AN$105)</f>
        <v>502.154538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825.21999999999991</v>
      </c>
      <c r="AB69" s="75">
        <f>-STOA!P69</f>
        <v>0</v>
      </c>
      <c r="AC69">
        <f t="shared" si="3"/>
        <v>19.735259849872246</v>
      </c>
      <c r="AD69">
        <f t="shared" si="4"/>
        <v>2329.7004365634903</v>
      </c>
      <c r="AE69">
        <f>'IDT-1'!F69</f>
        <v>0</v>
      </c>
      <c r="AF69" s="24"/>
      <c r="AG69">
        <f t="shared" si="5"/>
        <v>2329.7004365634903</v>
      </c>
      <c r="AI69" s="34">
        <f>PXIL!J69</f>
        <v>0</v>
      </c>
      <c r="AJ69" s="34">
        <f>PXIL!P69</f>
        <v>0</v>
      </c>
      <c r="AK69" s="34">
        <f>RTM_IEX!J69</f>
        <v>57.96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10.641405508072177</v>
      </c>
      <c r="F70">
        <f>GT_Spot!T70</f>
        <v>0</v>
      </c>
      <c r="G70">
        <f>PPCL_NG!T70</f>
        <v>54.368072054182477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618.61046965130959</v>
      </c>
      <c r="P70" s="36">
        <v>75.297129022418773</v>
      </c>
      <c r="Q70" s="36">
        <v>26.729999999999997</v>
      </c>
      <c r="R70" s="38">
        <v>24.949999999999996</v>
      </c>
      <c r="S70" s="38">
        <v>0</v>
      </c>
      <c r="T70" s="37">
        <f>SUMPRODUCT(LTA!J70:AN70,LTA!J$101:AN$101,LTA!J$105:AN$105)</f>
        <v>43.41</v>
      </c>
      <c r="U70" s="37">
        <f>SUMPRODUCT(LTA!J70:AN70,LTA!J$102:AN$102,LTA!J$105:AN$105)</f>
        <v>495.92157800000001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825.21999999999991</v>
      </c>
      <c r="AB70" s="75">
        <f>-STOA!P70</f>
        <v>0</v>
      </c>
      <c r="AC70">
        <f t="shared" si="3"/>
        <v>19.495737695582253</v>
      </c>
      <c r="AD70">
        <f t="shared" si="4"/>
        <v>2301.4254165404004</v>
      </c>
      <c r="AE70">
        <f>'IDT-1'!F70</f>
        <v>0</v>
      </c>
      <c r="AF70" s="24"/>
      <c r="AG70">
        <f t="shared" si="5"/>
        <v>2301.4254165404004</v>
      </c>
      <c r="AI70" s="34">
        <f>PXIL!J70</f>
        <v>0</v>
      </c>
      <c r="AJ70" s="34">
        <f>PXIL!P70</f>
        <v>0</v>
      </c>
      <c r="AK70" s="34">
        <f>RTM_IEX!J70</f>
        <v>38.64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10.641405508072177</v>
      </c>
      <c r="F71">
        <f>GT_Spot!T71</f>
        <v>0</v>
      </c>
      <c r="G71">
        <f>PPCL_NG!T71</f>
        <v>54.368072054182477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660.84157454650108</v>
      </c>
      <c r="P71" s="36">
        <v>75.297129022418773</v>
      </c>
      <c r="Q71" s="36">
        <v>26.729999999999997</v>
      </c>
      <c r="R71" s="38">
        <v>20.900000000000002</v>
      </c>
      <c r="S71" s="38">
        <v>0</v>
      </c>
      <c r="T71" s="37">
        <f>SUMPRODUCT(LTA!J71:AN71,LTA!J$101:AN$101,LTA!J$105:AN$105)</f>
        <v>35.32</v>
      </c>
      <c r="U71" s="37">
        <f>SUMPRODUCT(LTA!J71:AN71,LTA!J$102:AN$102,LTA!J$105:AN$105)</f>
        <v>490.09261500000002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825.49999999999989</v>
      </c>
      <c r="AB71" s="75">
        <f>-STOA!P71</f>
        <v>0</v>
      </c>
      <c r="AC71">
        <f t="shared" si="3"/>
        <v>19.377295385290136</v>
      </c>
      <c r="AD71">
        <f t="shared" si="4"/>
        <v>2287.443583815917</v>
      </c>
      <c r="AE71">
        <f>'IDT-1'!F71</f>
        <v>0</v>
      </c>
      <c r="AF71" s="24"/>
      <c r="AG71">
        <f t="shared" si="5"/>
        <v>2287.443583815917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10.641405508072177</v>
      </c>
      <c r="F72">
        <f>GT_Spot!T72</f>
        <v>0</v>
      </c>
      <c r="G72">
        <f>PPCL_NG!T72</f>
        <v>54.368072054182477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637.50565678134296</v>
      </c>
      <c r="P72" s="36">
        <v>75.297129022418773</v>
      </c>
      <c r="Q72" s="36">
        <v>26.729999999999997</v>
      </c>
      <c r="R72" s="38">
        <v>14.57</v>
      </c>
      <c r="S72" s="38">
        <v>0</v>
      </c>
      <c r="T72" s="37">
        <f>SUMPRODUCT(LTA!J72:AN72,LTA!J$101:AN$101,LTA!J$105:AN$105)</f>
        <v>27.31</v>
      </c>
      <c r="U72" s="37">
        <f>SUMPRODUCT(LTA!J72:AN72,LTA!J$102:AN$102,LTA!J$105:AN$105)</f>
        <v>484.62903600000004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825.49999999999989</v>
      </c>
      <c r="AB72" s="75">
        <f>-STOA!P72</f>
        <v>0</v>
      </c>
      <c r="AC72">
        <f t="shared" si="3"/>
        <v>19.057279401087253</v>
      </c>
      <c r="AD72">
        <f t="shared" si="4"/>
        <v>2239.6241030349615</v>
      </c>
      <c r="AE72">
        <f>'IDT-1'!F72</f>
        <v>0</v>
      </c>
      <c r="AF72" s="24"/>
      <c r="AG72">
        <f t="shared" si="5"/>
        <v>2239.6241030349615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7.5225</v>
      </c>
      <c r="E73">
        <f>GT_NG!T73</f>
        <v>10.641405508072177</v>
      </c>
      <c r="F73">
        <f>GT_Spot!T73</f>
        <v>0</v>
      </c>
      <c r="G73">
        <f>PPCL_NG!T73</f>
        <v>54.368072054182477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592.38332064174642</v>
      </c>
      <c r="P73" s="36">
        <v>75.297129022418773</v>
      </c>
      <c r="Q73" s="36">
        <v>26.729999999999997</v>
      </c>
      <c r="R73" s="38">
        <v>9.07</v>
      </c>
      <c r="S73" s="38">
        <v>0</v>
      </c>
      <c r="T73" s="37">
        <f>SUMPRODUCT(LTA!J73:AN73,LTA!J$101:AN$101,LTA!J$105:AN$105)</f>
        <v>20.28</v>
      </c>
      <c r="U73" s="37">
        <f>SUMPRODUCT(LTA!J73:AN73,LTA!J$102:AN$102,LTA!J$105:AN$105)</f>
        <v>479.46007300000002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825.49999999999989</v>
      </c>
      <c r="AB73" s="75">
        <f>-STOA!P73</f>
        <v>0</v>
      </c>
      <c r="AC73">
        <f t="shared" si="3"/>
        <v>18.487222162012859</v>
      </c>
      <c r="AD73">
        <f t="shared" si="4"/>
        <v>2182.3725590299941</v>
      </c>
      <c r="AE73">
        <f>'IDT-1'!F73</f>
        <v>0</v>
      </c>
      <c r="AF73" s="24"/>
      <c r="AG73">
        <f t="shared" si="5"/>
        <v>2182.3725590299941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7.5225</v>
      </c>
      <c r="E74">
        <f>GT_NG!T74</f>
        <v>10.641405508072177</v>
      </c>
      <c r="F74">
        <f>GT_Spot!T74</f>
        <v>0</v>
      </c>
      <c r="G74">
        <f>PPCL_NG!T74</f>
        <v>54.368072054182477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30.000000000000007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542.41134049411062</v>
      </c>
      <c r="P74" s="36">
        <v>75.297129022418773</v>
      </c>
      <c r="Q74" s="36">
        <v>26.729999999999997</v>
      </c>
      <c r="R74" s="38">
        <v>5.36</v>
      </c>
      <c r="S74" s="38">
        <v>0</v>
      </c>
      <c r="T74" s="37">
        <f>SUMPRODUCT(LTA!J74:AN74,LTA!J$101:AN$101,LTA!J$105:AN$105)</f>
        <v>12.56</v>
      </c>
      <c r="U74" s="37">
        <f>SUMPRODUCT(LTA!J74:AN74,LTA!J$102:AN$102,LTA!J$105:AN$105)</f>
        <v>473.94779899999997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825.49999999999989</v>
      </c>
      <c r="AB74" s="75">
        <f>-STOA!P74</f>
        <v>0</v>
      </c>
      <c r="AC74">
        <f t="shared" si="3"/>
        <v>17.92514242717272</v>
      </c>
      <c r="AD74">
        <f t="shared" si="4"/>
        <v>2116.0203846171985</v>
      </c>
      <c r="AE74">
        <f>'IDT-1'!F74</f>
        <v>0</v>
      </c>
      <c r="AF74" s="24"/>
      <c r="AG74">
        <f t="shared" si="5"/>
        <v>2116.0203846171985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10.743399810066478</v>
      </c>
      <c r="F75">
        <f>GT_Spot!T75</f>
        <v>0</v>
      </c>
      <c r="G75">
        <f>PPCL_NG!T75</f>
        <v>54.368072054182477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614.30723261962146</v>
      </c>
      <c r="P75" s="36">
        <v>75.297129022418773</v>
      </c>
      <c r="Q75" s="36">
        <v>26.729999999999997</v>
      </c>
      <c r="R75" s="38">
        <v>0</v>
      </c>
      <c r="S75" s="38">
        <v>0</v>
      </c>
      <c r="T75" s="37">
        <f>SUMPRODUCT(LTA!J75:AN75,LTA!J$101:AN$101,LTA!J$105:AN$105)</f>
        <v>6.89</v>
      </c>
      <c r="U75" s="37">
        <f>SUMPRODUCT(LTA!J75:AN75,LTA!J$102:AN$102,LTA!J$105:AN$105)</f>
        <v>469.99107300000003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825.8599999999999</v>
      </c>
      <c r="AB75" s="75">
        <f>-STOA!P75</f>
        <v>0</v>
      </c>
      <c r="AC75">
        <f t="shared" si="3"/>
        <v>19.620457777422892</v>
      </c>
      <c r="AD75">
        <f t="shared" si="4"/>
        <v>2028.9369496944532</v>
      </c>
      <c r="AE75">
        <f>'IDT-1'!F75</f>
        <v>0</v>
      </c>
      <c r="AF75" s="24"/>
      <c r="AG75">
        <f t="shared" si="5"/>
        <v>2028.9369496944532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-143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10.743399810066478</v>
      </c>
      <c r="F76">
        <f>GT_Spot!T76</f>
        <v>0</v>
      </c>
      <c r="G76">
        <f>PPCL_NG!T76</f>
        <v>54.368072054182477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751.52997052612204</v>
      </c>
      <c r="P76" s="36">
        <v>75.297129022418773</v>
      </c>
      <c r="Q76" s="36">
        <v>26.729999999999997</v>
      </c>
      <c r="R76" s="38">
        <v>0</v>
      </c>
      <c r="S76" s="38">
        <v>0</v>
      </c>
      <c r="T76" s="37">
        <f>SUMPRODUCT(LTA!J76:AN76,LTA!J$101:AN$101,LTA!J$105:AN$105)</f>
        <v>4.34</v>
      </c>
      <c r="U76" s="37">
        <f>SUMPRODUCT(LTA!J76:AN76,LTA!J$102:AN$102,LTA!J$105:AN$105)</f>
        <v>465.96886600000005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825.8599999999999</v>
      </c>
      <c r="AB76" s="75">
        <f>-STOA!P76</f>
        <v>0</v>
      </c>
      <c r="AC76">
        <f t="shared" si="3"/>
        <v>22.030951684395305</v>
      </c>
      <c r="AD76">
        <f t="shared" si="4"/>
        <v>2002.1769866939812</v>
      </c>
      <c r="AE76">
        <f>'IDT-1'!F76</f>
        <v>0</v>
      </c>
      <c r="AF76" s="24"/>
      <c r="AG76">
        <f t="shared" si="5"/>
        <v>2002.1769866939812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-298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10.743399810066478</v>
      </c>
      <c r="F77">
        <f>GT_Spot!T77</f>
        <v>0</v>
      </c>
      <c r="G77">
        <f>PPCL_NG!T77</f>
        <v>54.368072054182477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753.12662722862422</v>
      </c>
      <c r="P77" s="36">
        <v>75.297129022418773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1.8900000000000001</v>
      </c>
      <c r="U77" s="37">
        <f>SUMPRODUCT(LTA!J77:AN77,LTA!J$102:AN$102,LTA!J$105:AN$105)</f>
        <v>462.27778500000005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883.81999999999994</v>
      </c>
      <c r="AB77" s="75">
        <f>-STOA!P77</f>
        <v>0</v>
      </c>
      <c r="AC77">
        <f t="shared" si="3"/>
        <v>23.309815977335457</v>
      </c>
      <c r="AD77">
        <f t="shared" si="4"/>
        <v>1956.3136981035441</v>
      </c>
      <c r="AE77">
        <f>'IDT-1'!F77</f>
        <v>0</v>
      </c>
      <c r="AF77" s="24"/>
      <c r="AG77">
        <f t="shared" si="5"/>
        <v>1956.3136981035441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-396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10.743399810066478</v>
      </c>
      <c r="F78">
        <f>GT_Spot!T78</f>
        <v>0</v>
      </c>
      <c r="G78">
        <f>PPCL_NG!T78</f>
        <v>54.368072054182477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760.03550169237678</v>
      </c>
      <c r="P78" s="36">
        <v>75.297129022418773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459.93068600000004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883.81999999999994</v>
      </c>
      <c r="AB78" s="75">
        <f>-STOA!P78</f>
        <v>0</v>
      </c>
      <c r="AC78">
        <f t="shared" si="3"/>
        <v>23.641672569326978</v>
      </c>
      <c r="AD78">
        <f t="shared" si="4"/>
        <v>1923.1836169753042</v>
      </c>
      <c r="AE78">
        <f>'IDT-1'!F78</f>
        <v>0</v>
      </c>
      <c r="AF78" s="24"/>
      <c r="AG78">
        <f t="shared" si="5"/>
        <v>1923.1836169753042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-432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10.743399810066478</v>
      </c>
      <c r="F79">
        <f>GT_Spot!T79</f>
        <v>0</v>
      </c>
      <c r="G79">
        <f>PPCL_NG!T79</f>
        <v>54.368072054182477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759.29964456307187</v>
      </c>
      <c r="P79" s="36">
        <v>75.297129022418773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459.40000000000003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762.94</v>
      </c>
      <c r="AB79" s="75">
        <f>-STOA!P79</f>
        <v>0</v>
      </c>
      <c r="AC79">
        <f t="shared" si="3"/>
        <v>21.72247404592747</v>
      </c>
      <c r="AD79">
        <f t="shared" si="4"/>
        <v>1907.5162723693998</v>
      </c>
      <c r="AE79">
        <f>'IDT-1'!F79</f>
        <v>0</v>
      </c>
      <c r="AF79" s="24"/>
      <c r="AG79">
        <f t="shared" si="5"/>
        <v>1907.5162723693998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-327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10.743399810066478</v>
      </c>
      <c r="F80">
        <f>GT_Spot!T80</f>
        <v>0</v>
      </c>
      <c r="G80">
        <f>PPCL_NG!T80</f>
        <v>54.368072054182477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763.79675105482545</v>
      </c>
      <c r="P80" s="36">
        <v>75.297129022418773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459.40000000000003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762.96</v>
      </c>
      <c r="AB80" s="75">
        <f>-STOA!P80</f>
        <v>0</v>
      </c>
      <c r="AC80">
        <f t="shared" si="3"/>
        <v>21.81904384453242</v>
      </c>
      <c r="AD80">
        <f t="shared" si="4"/>
        <v>1904.8568090625479</v>
      </c>
      <c r="AE80">
        <f>'IDT-1'!F80</f>
        <v>0</v>
      </c>
      <c r="AF80" s="24"/>
      <c r="AG80">
        <f t="shared" si="5"/>
        <v>1904.8568090625479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-334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10.743399810066478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763.79675105482545</v>
      </c>
      <c r="P81" s="36">
        <v>75.297129022418773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459.40000000000003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763.01</v>
      </c>
      <c r="AB81" s="75">
        <f>-STOA!P81</f>
        <v>0</v>
      </c>
      <c r="AC81">
        <f t="shared" si="3"/>
        <v>21.849665317230738</v>
      </c>
      <c r="AD81">
        <f t="shared" si="4"/>
        <v>1902.446187533141</v>
      </c>
      <c r="AE81">
        <f>'IDT-1'!F81</f>
        <v>0</v>
      </c>
      <c r="AF81" s="24"/>
      <c r="AG81">
        <f t="shared" si="5"/>
        <v>1902.446187533141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-337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10.743399810066478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30.000000000000007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754.74108076951597</v>
      </c>
      <c r="P82" s="36">
        <v>75.297129022418773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459.40000000000003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763.08</v>
      </c>
      <c r="AB82" s="75">
        <f>-STOA!P82</f>
        <v>0</v>
      </c>
      <c r="AC82">
        <f t="shared" si="3"/>
        <v>21.647118320960804</v>
      </c>
      <c r="AD82">
        <f t="shared" si="4"/>
        <v>1908.6630642441016</v>
      </c>
      <c r="AE82">
        <f>'IDT-1'!F82</f>
        <v>0</v>
      </c>
      <c r="AF82" s="24"/>
      <c r="AG82">
        <f t="shared" si="5"/>
        <v>1908.6630642441016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-322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10.743399810066478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753.60912191985085</v>
      </c>
      <c r="P83" s="36">
        <v>75.297129022418773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459.13000000000005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763.47</v>
      </c>
      <c r="AB83" s="75">
        <f>-STOA!P83</f>
        <v>0</v>
      </c>
      <c r="AC83">
        <f t="shared" si="3"/>
        <v>21.477665869850725</v>
      </c>
      <c r="AD83">
        <f t="shared" si="4"/>
        <v>1926.8205578455468</v>
      </c>
      <c r="AE83">
        <f>'IDT-1'!F83</f>
        <v>0</v>
      </c>
      <c r="AF83" s="24"/>
      <c r="AG83">
        <f t="shared" si="5"/>
        <v>1926.8205578455468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-303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10.743399810066478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29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753.60912191985085</v>
      </c>
      <c r="P84" s="36">
        <v>75.297129022418773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459.13000000000005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763.3900000000001</v>
      </c>
      <c r="AB84" s="75">
        <f>-STOA!P84</f>
        <v>0</v>
      </c>
      <c r="AC84">
        <f t="shared" si="3"/>
        <v>21.333055346252497</v>
      </c>
      <c r="AD84">
        <f t="shared" si="4"/>
        <v>1941.885168369145</v>
      </c>
      <c r="AE84">
        <f>'IDT-1'!F84</f>
        <v>0</v>
      </c>
      <c r="AF84" s="24"/>
      <c r="AG84">
        <f t="shared" si="5"/>
        <v>1941.885168369145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-287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10.743399810066478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29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753.91097752775966</v>
      </c>
      <c r="P85" s="36">
        <v>75.297129022418773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459.13000000000005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721.7</v>
      </c>
      <c r="AB85" s="75">
        <f>-STOA!P85</f>
        <v>0</v>
      </c>
      <c r="AC85">
        <f t="shared" si="3"/>
        <v>20.883741040660265</v>
      </c>
      <c r="AD85">
        <f t="shared" si="4"/>
        <v>1912.9463382826459</v>
      </c>
      <c r="AE85">
        <f>'IDT-1'!F85</f>
        <v>0</v>
      </c>
      <c r="AF85" s="24"/>
      <c r="AG85">
        <f t="shared" si="5"/>
        <v>1912.9463382826459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-275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10.743399810066478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747.62266651582092</v>
      </c>
      <c r="P86" s="36">
        <v>75.297129022418773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459.13000000000005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723.11</v>
      </c>
      <c r="AB86" s="75">
        <f>-STOA!P86</f>
        <v>0</v>
      </c>
      <c r="AC86">
        <f t="shared" si="3"/>
        <v>20.758051650911089</v>
      </c>
      <c r="AD86">
        <f t="shared" si="4"/>
        <v>1918.1937166604562</v>
      </c>
      <c r="AE86">
        <f>'IDT-1'!F86</f>
        <v>0</v>
      </c>
      <c r="AF86" s="24"/>
      <c r="AG86">
        <f t="shared" si="5"/>
        <v>1918.1937166604562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-265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10.743399810066478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62.98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747.62266651582092</v>
      </c>
      <c r="P87" s="36">
        <v>75.297129022418773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458.86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731.8</v>
      </c>
      <c r="AB87" s="75">
        <f>-STOA!P87</f>
        <v>0</v>
      </c>
      <c r="AC87">
        <f t="shared" si="3"/>
        <v>20.362806173395956</v>
      </c>
      <c r="AD87">
        <f t="shared" si="4"/>
        <v>2050.2898621379709</v>
      </c>
      <c r="AE87">
        <f>'IDT-1'!F87</f>
        <v>0</v>
      </c>
      <c r="AF87" s="24"/>
      <c r="AG87">
        <f t="shared" si="5"/>
        <v>2050.2898621379709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-176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10.743399810066478</v>
      </c>
      <c r="F88">
        <f>GT_Spot!T88</f>
        <v>0</v>
      </c>
      <c r="G88">
        <f>PPCL_NG!T88</f>
        <v>55.53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69.999999999999986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747.62519565264006</v>
      </c>
      <c r="P88" s="36">
        <v>75.297129022418773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458.86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731.91</v>
      </c>
      <c r="AB88" s="75">
        <f>-STOA!P88</f>
        <v>0</v>
      </c>
      <c r="AC88">
        <f t="shared" si="3"/>
        <v>19.860040045798893</v>
      </c>
      <c r="AD88">
        <f t="shared" si="4"/>
        <v>2125.5070854049136</v>
      </c>
      <c r="AE88">
        <f>'IDT-1'!F88</f>
        <v>0</v>
      </c>
      <c r="AF88" s="24"/>
      <c r="AG88">
        <f t="shared" si="5"/>
        <v>2125.5070854049136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10.743399810066478</v>
      </c>
      <c r="F89">
        <f>GT_Spot!T89</f>
        <v>0</v>
      </c>
      <c r="G89">
        <f>PPCL_NG!T89</f>
        <v>55.53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69.999999999999986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747.62355366658494</v>
      </c>
      <c r="P89" s="36">
        <v>75.297129022418773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458.86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729.8</v>
      </c>
      <c r="AB89" s="75">
        <f>-STOA!P89</f>
        <v>0</v>
      </c>
      <c r="AC89">
        <f t="shared" si="3"/>
        <v>19.096840373325787</v>
      </c>
      <c r="AD89">
        <f t="shared" si="4"/>
        <v>2212.1586430913312</v>
      </c>
      <c r="AE89">
        <f>'IDT-1'!F89</f>
        <v>0</v>
      </c>
      <c r="AF89" s="24"/>
      <c r="AG89">
        <f t="shared" si="5"/>
        <v>2212.1586430913312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10.743399810066478</v>
      </c>
      <c r="F90">
        <f>GT_Spot!T90</f>
        <v>0</v>
      </c>
      <c r="G90">
        <f>PPCL_NG!T90</f>
        <v>55.53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69.999999999999986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753.91186467852378</v>
      </c>
      <c r="P90" s="36">
        <v>75.297129022418773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458.86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727.8</v>
      </c>
      <c r="AB90" s="75">
        <f>-STOA!P90</f>
        <v>0</v>
      </c>
      <c r="AC90">
        <f t="shared" si="3"/>
        <v>18.954967873603408</v>
      </c>
      <c r="AD90">
        <f t="shared" si="4"/>
        <v>2237.5888266029929</v>
      </c>
      <c r="AE90">
        <f>'IDT-1'!F90</f>
        <v>0</v>
      </c>
      <c r="AF90" s="24"/>
      <c r="AG90">
        <f t="shared" si="5"/>
        <v>2237.5888266029929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10.743399810066478</v>
      </c>
      <c r="F91">
        <f>GT_Spot!T91</f>
        <v>0</v>
      </c>
      <c r="G91">
        <f>PPCL_NG!T91</f>
        <v>55.53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139.99999999999997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790.00959318224352</v>
      </c>
      <c r="P91" s="36">
        <v>75.297129022418773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457.69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727.76</v>
      </c>
      <c r="AB91" s="75">
        <f>-STOA!P91</f>
        <v>0</v>
      </c>
      <c r="AC91">
        <f t="shared" si="3"/>
        <v>20.174871102030217</v>
      </c>
      <c r="AD91">
        <f t="shared" si="4"/>
        <v>2301.256651878286</v>
      </c>
      <c r="AE91">
        <f>'IDT-1'!F91</f>
        <v>0</v>
      </c>
      <c r="AF91" s="24"/>
      <c r="AG91">
        <f t="shared" si="5"/>
        <v>2301.256651878286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11.2746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139.99999999999997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790.00959318224352</v>
      </c>
      <c r="P92" s="36">
        <v>75.297129022418773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457.19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728.08999999999992</v>
      </c>
      <c r="AB92" s="75">
        <f>-STOA!P92</f>
        <v>0</v>
      </c>
      <c r="AC92">
        <f t="shared" si="3"/>
        <v>20.011674029127878</v>
      </c>
      <c r="AD92">
        <f t="shared" si="4"/>
        <v>2322.161049141122</v>
      </c>
      <c r="AE92">
        <f>'IDT-1'!F92</f>
        <v>0</v>
      </c>
      <c r="AF92" s="24"/>
      <c r="AG92">
        <f t="shared" si="5"/>
        <v>2322.161049141122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11.2746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139.99999999999997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826.86078115629141</v>
      </c>
      <c r="P93" s="36">
        <v>75.297129022418773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456.86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727.45999999999992</v>
      </c>
      <c r="AB93" s="75">
        <f>-STOA!P93</f>
        <v>0</v>
      </c>
      <c r="AC93">
        <f t="shared" si="3"/>
        <v>20.143736853612097</v>
      </c>
      <c r="AD93">
        <f t="shared" si="4"/>
        <v>2377.9201742906853</v>
      </c>
      <c r="AE93">
        <f>'IDT-1'!F93</f>
        <v>0</v>
      </c>
      <c r="AF93" s="24"/>
      <c r="AG93">
        <f t="shared" si="5"/>
        <v>2377.9201742906853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11.2746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139.99999999999997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843.08743076462281</v>
      </c>
      <c r="P94" s="36">
        <v>75.297129022418773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455.53000000000003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727.13999999999987</v>
      </c>
      <c r="AB94" s="75">
        <f>-STOA!P94</f>
        <v>0</v>
      </c>
      <c r="AC94">
        <f t="shared" si="3"/>
        <v>20.266180710322079</v>
      </c>
      <c r="AD94">
        <f t="shared" si="4"/>
        <v>2392.3743800423063</v>
      </c>
      <c r="AE94">
        <f>'IDT-1'!F94</f>
        <v>0</v>
      </c>
      <c r="AF94" s="24"/>
      <c r="AG94">
        <f t="shared" si="5"/>
        <v>2392.3743800423063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11.2746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139.99999999999997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873.54832916188877</v>
      </c>
      <c r="P95" s="36">
        <v>75.297129022418773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454.84000000000003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0.08</v>
      </c>
      <c r="Z95" s="34">
        <f>IEX!P95</f>
        <v>0</v>
      </c>
      <c r="AA95" s="75">
        <f>STOA!J95</f>
        <v>776.78</v>
      </c>
      <c r="AB95" s="75">
        <f>-STOA!P95</f>
        <v>0</v>
      </c>
      <c r="AC95">
        <f t="shared" si="3"/>
        <v>21.611596874850243</v>
      </c>
      <c r="AD95">
        <f t="shared" si="4"/>
        <v>2390.5198622750445</v>
      </c>
      <c r="AE95">
        <f>'IDT-1'!F95</f>
        <v>0</v>
      </c>
      <c r="AF95" s="24"/>
      <c r="AG95">
        <f t="shared" si="5"/>
        <v>2390.5198622750445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11.2746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139.99999999999997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872.81503455688551</v>
      </c>
      <c r="P96" s="36">
        <v>75.297129022418773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452.84000000000003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0.14000000000000001</v>
      </c>
      <c r="Z96" s="34">
        <f>IEX!P96</f>
        <v>0</v>
      </c>
      <c r="AA96" s="75">
        <f>STOA!J96</f>
        <v>778.75</v>
      </c>
      <c r="AB96" s="75">
        <f>-STOA!P96</f>
        <v>0</v>
      </c>
      <c r="AC96">
        <f t="shared" si="3"/>
        <v>21.436266045670436</v>
      </c>
      <c r="AD96">
        <f t="shared" si="4"/>
        <v>2409.9918984992214</v>
      </c>
      <c r="AE96">
        <f>'IDT-1'!F96</f>
        <v>0</v>
      </c>
      <c r="AF96" s="24"/>
      <c r="AG96">
        <f t="shared" si="5"/>
        <v>2409.9918984992214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11.2746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139.99999999999997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843.39419031382238</v>
      </c>
      <c r="P97" s="36">
        <v>75.297129022418773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451.17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0.13</v>
      </c>
      <c r="Z97" s="34">
        <f>IEX!P97</f>
        <v>0</v>
      </c>
      <c r="AA97" s="75">
        <f>STOA!J97</f>
        <v>777.21999999999991</v>
      </c>
      <c r="AB97" s="75">
        <f>-STOA!P97</f>
        <v>0</v>
      </c>
      <c r="AC97">
        <f t="shared" si="3"/>
        <v>21.077455376779813</v>
      </c>
      <c r="AD97">
        <f t="shared" si="4"/>
        <v>2387.719864925049</v>
      </c>
      <c r="AE97">
        <f>'IDT-1'!F97</f>
        <v>0</v>
      </c>
      <c r="AF97" s="24"/>
      <c r="AG97">
        <f t="shared" si="5"/>
        <v>2387.719864925049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11.2746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139.99999999999997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839.84408099890732</v>
      </c>
      <c r="P98" s="36">
        <v>75.297129022418773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450.34000000000003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0.02</v>
      </c>
      <c r="Z98" s="34">
        <f>IEX!P98</f>
        <v>0</v>
      </c>
      <c r="AA98" s="75">
        <f>STOA!J98</f>
        <v>778.34999999999991</v>
      </c>
      <c r="AB98" s="75">
        <f>-STOA!P98</f>
        <v>0</v>
      </c>
      <c r="AC98">
        <f t="shared" si="3"/>
        <v>21.133942035783416</v>
      </c>
      <c r="AD98">
        <f t="shared" si="4"/>
        <v>2374.3032689511297</v>
      </c>
      <c r="AE98">
        <f>'IDT-1'!F98</f>
        <v>0</v>
      </c>
      <c r="AF98" s="24"/>
      <c r="AG98">
        <f t="shared" si="5"/>
        <v>2374.3032689511297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0.18573052500000004</v>
      </c>
      <c r="E99">
        <f t="shared" si="6"/>
        <v>0.26412771621204018</v>
      </c>
      <c r="F99">
        <f t="shared" si="6"/>
        <v>0</v>
      </c>
      <c r="G99">
        <f t="shared" si="6"/>
        <v>1.3299521662318197</v>
      </c>
      <c r="H99">
        <f t="shared" si="6"/>
        <v>0</v>
      </c>
      <c r="I99">
        <f t="shared" si="6"/>
        <v>1.6705973801646914</v>
      </c>
      <c r="J99">
        <f t="shared" si="6"/>
        <v>0</v>
      </c>
      <c r="K99">
        <f t="shared" si="6"/>
        <v>1.6294649999999999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16.218634637505016</v>
      </c>
      <c r="P99" s="36">
        <f t="shared" si="6"/>
        <v>1.4559609330594097</v>
      </c>
      <c r="Q99" s="36">
        <f t="shared" si="6"/>
        <v>0.57716250000000058</v>
      </c>
      <c r="R99" s="38">
        <f>SUM(R3:R98)/4000</f>
        <v>0.26816060719209572</v>
      </c>
      <c r="S99" s="38">
        <f t="shared" si="6"/>
        <v>0</v>
      </c>
      <c r="T99" s="37">
        <f t="shared" si="6"/>
        <v>0.8520000000000002</v>
      </c>
      <c r="U99" s="37">
        <f t="shared" si="6"/>
        <v>10.845949948499996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0.16467499999999999</v>
      </c>
      <c r="Z99" s="34">
        <f t="shared" si="6"/>
        <v>-0.55400000000000005</v>
      </c>
      <c r="AA99" s="75">
        <f t="shared" si="6"/>
        <v>18.178972499999997</v>
      </c>
      <c r="AB99" s="75">
        <f t="shared" si="6"/>
        <v>0</v>
      </c>
      <c r="AC99">
        <f t="shared" si="6"/>
        <v>0.48159505337465108</v>
      </c>
      <c r="AD99">
        <f t="shared" si="6"/>
        <v>50.38187886049041</v>
      </c>
      <c r="AE99">
        <f t="shared" si="6"/>
        <v>0</v>
      </c>
      <c r="AG99">
        <f t="shared" si="6"/>
        <v>50.38187886049041</v>
      </c>
      <c r="AI99">
        <f t="shared" si="6"/>
        <v>0</v>
      </c>
      <c r="AJ99">
        <f t="shared" si="6"/>
        <v>0</v>
      </c>
      <c r="AK99">
        <f t="shared" si="6"/>
        <v>0.44307750000000012</v>
      </c>
      <c r="AL99">
        <f t="shared" si="6"/>
        <v>-2.6669924999999997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1.3146300000000002</v>
      </c>
      <c r="E3">
        <f>GT_NG!S3</f>
        <v>1.881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94.103346378135186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-22</v>
      </c>
      <c r="AA3" s="75">
        <f>STOA!K3</f>
        <v>126.94</v>
      </c>
      <c r="AB3" s="75">
        <f>-STOA!Q3</f>
        <v>0</v>
      </c>
      <c r="AC3">
        <f>SUMIF(B3:AB3,"&gt;0")*$AC$2-SUMIF(B3:AB3,"&lt;0")*($AC$2/(1-$AC$2))+SUMIF(AI3:AR3,"&gt;0")*$AC$2-SUMIF(AI3:AR3,"&lt;0")*($AC$2/(1-$AC$2))</f>
        <v>3.7463339429348084</v>
      </c>
      <c r="AD3">
        <f>SUM(B3:AB3,AI3:AV3)-AC3</f>
        <v>237.38174403279422</v>
      </c>
      <c r="AE3">
        <f>'IDT-1'!E3</f>
        <v>0</v>
      </c>
      <c r="AF3" s="24"/>
      <c r="AG3">
        <f>SUM(AD3:AF3)</f>
        <v>237.38174403279422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-80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1.3146300000000002</v>
      </c>
      <c r="E4">
        <f>GT_NG!S4</f>
        <v>1.881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94.103348012668349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-25</v>
      </c>
      <c r="AA4" s="75">
        <f>STOA!K4</f>
        <v>126.74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3.7700674298395547</v>
      </c>
      <c r="AD4">
        <f t="shared" ref="AD4:AD67" si="1">SUM(B4:AB4,AI4:AV4)-AC4</f>
        <v>234.15801218042267</v>
      </c>
      <c r="AE4">
        <f>'IDT-1'!E4</f>
        <v>0</v>
      </c>
      <c r="AF4" s="24"/>
      <c r="AG4">
        <f t="shared" ref="AG4:AG67" si="2">SUM(AD4:AF4)</f>
        <v>234.15801218042267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-80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1.3146300000000002</v>
      </c>
      <c r="E5">
        <f>GT_NG!S5</f>
        <v>1.881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94.102304704807679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-25</v>
      </c>
      <c r="AA5" s="75">
        <f>STOA!K5</f>
        <v>127.28</v>
      </c>
      <c r="AB5" s="75">
        <f>-STOA!Q5</f>
        <v>0</v>
      </c>
      <c r="AC5">
        <f t="shared" si="0"/>
        <v>3.7745946660535248</v>
      </c>
      <c r="AD5">
        <f t="shared" si="1"/>
        <v>234.69244163634801</v>
      </c>
      <c r="AE5">
        <f>'IDT-1'!E5</f>
        <v>0</v>
      </c>
      <c r="AF5" s="24"/>
      <c r="AG5">
        <f t="shared" si="2"/>
        <v>234.69244163634801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-80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1.3146300000000002</v>
      </c>
      <c r="E6">
        <f>GT_NG!S6</f>
        <v>1.881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94.102765101444319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-26</v>
      </c>
      <c r="AA6" s="75">
        <f>STOA!K6</f>
        <v>126.61</v>
      </c>
      <c r="AB6" s="75">
        <f>-STOA!Q6</f>
        <v>0</v>
      </c>
      <c r="AC6">
        <f t="shared" si="0"/>
        <v>3.7774416911101611</v>
      </c>
      <c r="AD6">
        <f t="shared" si="1"/>
        <v>233.02005500792799</v>
      </c>
      <c r="AE6">
        <f>'IDT-1'!E6</f>
        <v>0</v>
      </c>
      <c r="AF6" s="24"/>
      <c r="AG6">
        <f t="shared" si="2"/>
        <v>233.02005500792799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-80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1.3146300000000002</v>
      </c>
      <c r="E7">
        <f>GT_NG!S7</f>
        <v>1.881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92.671751006415448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88.070000000000007</v>
      </c>
      <c r="AB7" s="75">
        <f>-STOA!Q7</f>
        <v>0</v>
      </c>
      <c r="AC7">
        <f t="shared" si="0"/>
        <v>3.2214350718648035</v>
      </c>
      <c r="AD7">
        <f t="shared" si="1"/>
        <v>219.60504753214451</v>
      </c>
      <c r="AE7">
        <f>'IDT-1'!E7</f>
        <v>0</v>
      </c>
      <c r="AF7" s="24"/>
      <c r="AG7">
        <f t="shared" si="2"/>
        <v>219.60504753214451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1.3146300000000002</v>
      </c>
      <c r="E8">
        <f>GT_NG!S8</f>
        <v>1.881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92.669936901409656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87.81</v>
      </c>
      <c r="AB8" s="75">
        <f>-STOA!Q8</f>
        <v>0</v>
      </c>
      <c r="AC8">
        <f t="shared" si="0"/>
        <v>3.2192358333827547</v>
      </c>
      <c r="AD8">
        <f t="shared" si="1"/>
        <v>219.34543266562076</v>
      </c>
      <c r="AE8">
        <f>'IDT-1'!E8</f>
        <v>0</v>
      </c>
      <c r="AF8" s="24"/>
      <c r="AG8">
        <f t="shared" si="2"/>
        <v>219.34543266562076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1.3146300000000002</v>
      </c>
      <c r="E9">
        <f>GT_NG!S9</f>
        <v>1.881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92.671310522404482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87.74</v>
      </c>
      <c r="AB9" s="75">
        <f>-STOA!Q9</f>
        <v>0</v>
      </c>
      <c r="AC9">
        <f t="shared" si="0"/>
        <v>3.2186593717991112</v>
      </c>
      <c r="AD9">
        <f t="shared" si="1"/>
        <v>219.27738274819922</v>
      </c>
      <c r="AE9">
        <f>'IDT-1'!E9</f>
        <v>0</v>
      </c>
      <c r="AF9" s="24"/>
      <c r="AG9">
        <f t="shared" si="2"/>
        <v>219.27738274819922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1.3146300000000002</v>
      </c>
      <c r="E10">
        <f>GT_NG!S10</f>
        <v>1.881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92.670999455357546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87.74</v>
      </c>
      <c r="AB10" s="75">
        <f>-STOA!Q10</f>
        <v>0</v>
      </c>
      <c r="AC10">
        <f t="shared" si="0"/>
        <v>3.218656758835917</v>
      </c>
      <c r="AD10">
        <f t="shared" si="1"/>
        <v>219.27707429411547</v>
      </c>
      <c r="AE10">
        <f>'IDT-1'!E10</f>
        <v>0</v>
      </c>
      <c r="AF10" s="24"/>
      <c r="AG10">
        <f t="shared" si="2"/>
        <v>219.27707429411547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-80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1.3146300000000002</v>
      </c>
      <c r="E11">
        <f>GT_NG!S11</f>
        <v>1.881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92.311844993945869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-39</v>
      </c>
      <c r="AA11" s="75">
        <f>STOA!K11</f>
        <v>118.01</v>
      </c>
      <c r="AB11" s="75">
        <f>-STOA!Q11</f>
        <v>0</v>
      </c>
      <c r="AC11">
        <f t="shared" si="0"/>
        <v>3.7579272240062869</v>
      </c>
      <c r="AD11">
        <f t="shared" si="1"/>
        <v>214.64864936753341</v>
      </c>
      <c r="AE11">
        <f>'IDT-1'!E11</f>
        <v>0</v>
      </c>
      <c r="AF11" s="24"/>
      <c r="AG11">
        <f t="shared" si="2"/>
        <v>214.64864936753341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1.3146300000000002</v>
      </c>
      <c r="E12">
        <f>GT_NG!S12</f>
        <v>1.881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92.311927458640994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-41</v>
      </c>
      <c r="AA12" s="75">
        <f>STOA!K12</f>
        <v>117.73999999999998</v>
      </c>
      <c r="AB12" s="75">
        <f>-STOA!Q12</f>
        <v>0</v>
      </c>
      <c r="AC12">
        <f t="shared" si="0"/>
        <v>3.7726022321595045</v>
      </c>
      <c r="AD12">
        <f t="shared" si="1"/>
        <v>212.36405682407536</v>
      </c>
      <c r="AE12">
        <f>'IDT-1'!E12</f>
        <v>0</v>
      </c>
      <c r="AF12" s="24"/>
      <c r="AG12">
        <f t="shared" si="2"/>
        <v>212.36405682407536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1.3146300000000002</v>
      </c>
      <c r="E13">
        <f>GT_NG!S13</f>
        <v>1.881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91.805994674613387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-43</v>
      </c>
      <c r="AA13" s="75">
        <f>STOA!K13</f>
        <v>116.15</v>
      </c>
      <c r="AB13" s="75">
        <f>-STOA!Q13</f>
        <v>0</v>
      </c>
      <c r="AC13">
        <f t="shared" si="0"/>
        <v>3.7719387122234509</v>
      </c>
      <c r="AD13">
        <f t="shared" si="1"/>
        <v>208.26878755998382</v>
      </c>
      <c r="AE13">
        <f>'IDT-1'!E13</f>
        <v>0</v>
      </c>
      <c r="AF13" s="24"/>
      <c r="AG13">
        <f t="shared" si="2"/>
        <v>208.26878755998382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1.3146300000000002</v>
      </c>
      <c r="E14">
        <f>GT_NG!S14</f>
        <v>1.881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91.281645712363144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-44</v>
      </c>
      <c r="AA14" s="75">
        <f>STOA!K14</f>
        <v>116.00999999999999</v>
      </c>
      <c r="AB14" s="75">
        <f>-STOA!Q14</f>
        <v>0</v>
      </c>
      <c r="AC14">
        <f t="shared" si="0"/>
        <v>3.774829338665437</v>
      </c>
      <c r="AD14">
        <f t="shared" si="1"/>
        <v>206.60154797129155</v>
      </c>
      <c r="AE14">
        <f>'IDT-1'!E14</f>
        <v>0</v>
      </c>
      <c r="AF14" s="24"/>
      <c r="AG14">
        <f t="shared" si="2"/>
        <v>206.60154797129155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1.3146300000000002</v>
      </c>
      <c r="E15">
        <f>GT_NG!S15</f>
        <v>1.881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90.795581323381597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-45</v>
      </c>
      <c r="AA15" s="75">
        <f>STOA!K15</f>
        <v>111.74</v>
      </c>
      <c r="AB15" s="75">
        <f>-STOA!Q15</f>
        <v>0</v>
      </c>
      <c r="AC15">
        <f t="shared" si="0"/>
        <v>3.7432648439456329</v>
      </c>
      <c r="AD15">
        <f t="shared" si="1"/>
        <v>200.88704807702979</v>
      </c>
      <c r="AE15">
        <f>'IDT-1'!E15</f>
        <v>0</v>
      </c>
      <c r="AF15" s="24"/>
      <c r="AG15">
        <f t="shared" si="2"/>
        <v>200.88704807702979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-74.989999999999995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1.3146300000000002</v>
      </c>
      <c r="E16">
        <f>GT_NG!S16</f>
        <v>1.881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91.153673230845385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-46</v>
      </c>
      <c r="AA16" s="75">
        <f>STOA!K16</f>
        <v>110.31</v>
      </c>
      <c r="AB16" s="75">
        <f>-STOA!Q16</f>
        <v>0</v>
      </c>
      <c r="AC16">
        <f t="shared" si="0"/>
        <v>3.7428166852704661</v>
      </c>
      <c r="AD16">
        <f t="shared" si="1"/>
        <v>198.80558814316876</v>
      </c>
      <c r="AE16">
        <f>'IDT-1'!E16</f>
        <v>0</v>
      </c>
      <c r="AF16" s="24"/>
      <c r="AG16">
        <f t="shared" si="2"/>
        <v>198.80558814316876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1.3146300000000002</v>
      </c>
      <c r="E17">
        <f>GT_NG!S17</f>
        <v>1.881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92.330261087944791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113.21000000000001</v>
      </c>
      <c r="AB17" s="75">
        <f>-STOA!Q17</f>
        <v>0</v>
      </c>
      <c r="AC17">
        <f t="shared" si="0"/>
        <v>3.7685888655452127</v>
      </c>
      <c r="AD17">
        <f t="shared" si="1"/>
        <v>203.85640381999343</v>
      </c>
      <c r="AE17">
        <f>'IDT-1'!E17</f>
        <v>0</v>
      </c>
      <c r="AF17" s="24"/>
      <c r="AG17">
        <f t="shared" si="2"/>
        <v>203.85640381999343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1.3146300000000002</v>
      </c>
      <c r="E18">
        <f>GT_NG!S18</f>
        <v>1.881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92.330261087944791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-50</v>
      </c>
      <c r="AA18" s="75">
        <f>STOA!K18</f>
        <v>111.94</v>
      </c>
      <c r="AB18" s="75">
        <f>-STOA!Q18</f>
        <v>0</v>
      </c>
      <c r="AC18">
        <f t="shared" si="0"/>
        <v>3.7155650769207669</v>
      </c>
      <c r="AD18">
        <f t="shared" si="1"/>
        <v>207.63942760861784</v>
      </c>
      <c r="AE18">
        <f>'IDT-1'!E18</f>
        <v>0</v>
      </c>
      <c r="AF18" s="24"/>
      <c r="AG18">
        <f t="shared" si="2"/>
        <v>207.63942760861784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-65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1.3146300000000002</v>
      </c>
      <c r="E19">
        <f>GT_NG!S19</f>
        <v>1.881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92.330261087944791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107.71000000000001</v>
      </c>
      <c r="AB19" s="75">
        <f>-STOA!Q19</f>
        <v>0</v>
      </c>
      <c r="AC19">
        <f t="shared" si="0"/>
        <v>3.680033076920767</v>
      </c>
      <c r="AD19">
        <f t="shared" si="1"/>
        <v>203.44495960861786</v>
      </c>
      <c r="AE19">
        <f>'IDT-1'!E19</f>
        <v>0</v>
      </c>
      <c r="AF19" s="24"/>
      <c r="AG19">
        <f t="shared" si="2"/>
        <v>203.44495960861786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-65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1.3146300000000002</v>
      </c>
      <c r="E20">
        <f>GT_NG!S20</f>
        <v>1.881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92.330261087944791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110.85</v>
      </c>
      <c r="AB20" s="75">
        <f>-STOA!Q20</f>
        <v>0</v>
      </c>
      <c r="AC20">
        <f t="shared" si="0"/>
        <v>3.7487648655452119</v>
      </c>
      <c r="AD20">
        <f t="shared" si="1"/>
        <v>201.51622781999342</v>
      </c>
      <c r="AE20">
        <f>'IDT-1'!E20</f>
        <v>0</v>
      </c>
      <c r="AF20" s="24"/>
      <c r="AG20">
        <f t="shared" si="2"/>
        <v>201.51622781999342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1.3146300000000002</v>
      </c>
      <c r="E21">
        <f>GT_NG!S21</f>
        <v>1.881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92.330261087944791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111.51</v>
      </c>
      <c r="AB21" s="75">
        <f>-STOA!Q21</f>
        <v>0</v>
      </c>
      <c r="AC21">
        <f t="shared" si="0"/>
        <v>3.7627800232701016</v>
      </c>
      <c r="AD21">
        <f t="shared" si="1"/>
        <v>201.16221266226856</v>
      </c>
      <c r="AE21">
        <f>'IDT-1'!E21</f>
        <v>0</v>
      </c>
      <c r="AF21" s="24"/>
      <c r="AG21">
        <f t="shared" si="2"/>
        <v>201.16221266226856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-71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1.3146300000000002</v>
      </c>
      <c r="E22">
        <f>GT_NG!S22</f>
        <v>1.881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92.330261087944791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-51</v>
      </c>
      <c r="AA22" s="75">
        <f>STOA!K22</f>
        <v>111.21</v>
      </c>
      <c r="AB22" s="75">
        <f>-STOA!Q22</f>
        <v>0</v>
      </c>
      <c r="AC22">
        <f t="shared" si="0"/>
        <v>3.7433177078203235</v>
      </c>
      <c r="AD22">
        <f t="shared" si="1"/>
        <v>202.88167497771832</v>
      </c>
      <c r="AE22">
        <f>'IDT-1'!E22</f>
        <v>0</v>
      </c>
      <c r="AF22" s="24"/>
      <c r="AG22">
        <f t="shared" si="2"/>
        <v>202.88167497771832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-68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1.3146300000000002</v>
      </c>
      <c r="E23">
        <f>GT_NG!S23</f>
        <v>1.881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22.999101597593846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91.818701195347558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131.44</v>
      </c>
      <c r="AB23" s="75">
        <f>-STOA!Q23</f>
        <v>0</v>
      </c>
      <c r="AC23">
        <f t="shared" si="0"/>
        <v>4.0699046014953986</v>
      </c>
      <c r="AD23">
        <f t="shared" si="1"/>
        <v>203.27352819144596</v>
      </c>
      <c r="AE23">
        <f>'IDT-1'!E23</f>
        <v>0</v>
      </c>
      <c r="AF23" s="24"/>
      <c r="AG23">
        <f t="shared" si="2"/>
        <v>203.27352819144596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-88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1.3146300000000002</v>
      </c>
      <c r="E24">
        <f>GT_NG!S24</f>
        <v>1.881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22.999101597593846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91.818743919226762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-52</v>
      </c>
      <c r="AA24" s="75">
        <f>STOA!K24</f>
        <v>131.34</v>
      </c>
      <c r="AB24" s="75">
        <f>-STOA!Q24</f>
        <v>0</v>
      </c>
      <c r="AC24">
        <f t="shared" si="0"/>
        <v>4.0860072758257626</v>
      </c>
      <c r="AD24">
        <f t="shared" si="1"/>
        <v>201.15746824099483</v>
      </c>
      <c r="AE24">
        <f>'IDT-1'!E24</f>
        <v>0</v>
      </c>
      <c r="AF24" s="24"/>
      <c r="AG24">
        <f t="shared" si="2"/>
        <v>201.15746824099483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-88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1.3146300000000002</v>
      </c>
      <c r="E25">
        <f>GT_NG!S25</f>
        <v>1.881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22.999101597593846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92.330314946828395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-53</v>
      </c>
      <c r="AA25" s="75">
        <f>STOA!K25</f>
        <v>131.24</v>
      </c>
      <c r="AB25" s="75">
        <f>-STOA!Q25</f>
        <v>0</v>
      </c>
      <c r="AC25">
        <f t="shared" si="0"/>
        <v>4.1064067879073942</v>
      </c>
      <c r="AD25">
        <f t="shared" si="1"/>
        <v>199.54863975651486</v>
      </c>
      <c r="AE25">
        <f>'IDT-1'!E25</f>
        <v>0</v>
      </c>
      <c r="AF25" s="24"/>
      <c r="AG25">
        <f t="shared" si="2"/>
        <v>199.54863975651486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-89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1.3146300000000002</v>
      </c>
      <c r="E26">
        <f>GT_NG!S26</f>
        <v>1.881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22.999101597593846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97.445916018174103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-53</v>
      </c>
      <c r="AA26" s="75">
        <f>STOA!K26</f>
        <v>131.18</v>
      </c>
      <c r="AB26" s="75">
        <f>-STOA!Q26</f>
        <v>0</v>
      </c>
      <c r="AC26">
        <f t="shared" si="0"/>
        <v>4.2081719409809217</v>
      </c>
      <c r="AD26">
        <f t="shared" si="1"/>
        <v>197.50247567478701</v>
      </c>
      <c r="AE26">
        <f>'IDT-1'!E26</f>
        <v>0</v>
      </c>
      <c r="AF26" s="24"/>
      <c r="AG26">
        <f t="shared" si="2"/>
        <v>197.50247567478701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-96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1.3146300000000002</v>
      </c>
      <c r="E27">
        <f>GT_NG!S27</f>
        <v>1.881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97.447208650402303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-53</v>
      </c>
      <c r="AA27" s="75">
        <f>STOA!K27</f>
        <v>131.54</v>
      </c>
      <c r="AB27" s="75">
        <f>-STOA!Q27</f>
        <v>0</v>
      </c>
      <c r="AC27">
        <f t="shared" si="0"/>
        <v>4.1773221681920818</v>
      </c>
      <c r="AD27">
        <f t="shared" si="1"/>
        <v>201.89461807980408</v>
      </c>
      <c r="AE27">
        <f>'IDT-1'!E27</f>
        <v>0</v>
      </c>
      <c r="AF27" s="24"/>
      <c r="AG27">
        <f t="shared" si="2"/>
        <v>201.89461807980408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-92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1.3146300000000002</v>
      </c>
      <c r="E28">
        <f>GT_NG!S28</f>
        <v>1.881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97.187280798300776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131.54</v>
      </c>
      <c r="AB28" s="75">
        <f>-STOA!Q28</f>
        <v>0</v>
      </c>
      <c r="AC28">
        <f t="shared" si="0"/>
        <v>4.1412541433348729</v>
      </c>
      <c r="AD28">
        <f t="shared" si="1"/>
        <v>205.67075825255975</v>
      </c>
      <c r="AE28">
        <f>'IDT-1'!E28</f>
        <v>0</v>
      </c>
      <c r="AF28" s="24"/>
      <c r="AG28">
        <f t="shared" si="2"/>
        <v>205.67075825255975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-91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1.3146300000000002</v>
      </c>
      <c r="E29">
        <f>GT_NG!S29</f>
        <v>1.881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96.917396856255323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-52</v>
      </c>
      <c r="AA29" s="75">
        <f>STOA!K29</f>
        <v>131.54</v>
      </c>
      <c r="AB29" s="75">
        <f>-STOA!Q29</f>
        <v>0</v>
      </c>
      <c r="AC29">
        <f t="shared" si="0"/>
        <v>4.1220448027719137</v>
      </c>
      <c r="AD29">
        <f t="shared" si="1"/>
        <v>207.42008365107725</v>
      </c>
      <c r="AE29">
        <f>'IDT-1'!E29</f>
        <v>0</v>
      </c>
      <c r="AF29" s="24"/>
      <c r="AG29">
        <f t="shared" si="2"/>
        <v>207.42008365107725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1.3146300000000002</v>
      </c>
      <c r="E30">
        <f>GT_NG!S30</f>
        <v>1.881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96.787124837764651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-48</v>
      </c>
      <c r="AA30" s="75">
        <f>STOA!K30</f>
        <v>131.54</v>
      </c>
      <c r="AB30" s="75">
        <f>-STOA!Q30</f>
        <v>0</v>
      </c>
      <c r="AC30">
        <f t="shared" si="0"/>
        <v>4.0870658869170349</v>
      </c>
      <c r="AD30">
        <f t="shared" si="1"/>
        <v>211.32479054844143</v>
      </c>
      <c r="AE30">
        <f>'IDT-1'!E30</f>
        <v>0</v>
      </c>
      <c r="AF30" s="24"/>
      <c r="AG30">
        <f t="shared" si="2"/>
        <v>211.32479054844143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-87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1.3146300000000002</v>
      </c>
      <c r="E31">
        <f>GT_NG!S31</f>
        <v>1.881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97.356744064795691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-43</v>
      </c>
      <c r="AA31" s="75">
        <f>STOA!K31</f>
        <v>131.54</v>
      </c>
      <c r="AB31" s="75">
        <f>-STOA!Q31</f>
        <v>0</v>
      </c>
      <c r="AC31">
        <f t="shared" si="0"/>
        <v>4.0664372152494295</v>
      </c>
      <c r="AD31">
        <f t="shared" si="1"/>
        <v>214.91503844714009</v>
      </c>
      <c r="AE31">
        <f>'IDT-1'!E31</f>
        <v>0</v>
      </c>
      <c r="AF31" s="24"/>
      <c r="AG31">
        <f t="shared" si="2"/>
        <v>214.91503844714009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-89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1.3146300000000002</v>
      </c>
      <c r="E32">
        <f>GT_NG!S32</f>
        <v>1.881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91.431805704872573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-43</v>
      </c>
      <c r="AA32" s="75">
        <f>STOA!K32</f>
        <v>131.54</v>
      </c>
      <c r="AB32" s="75">
        <f>-STOA!Q32</f>
        <v>0</v>
      </c>
      <c r="AC32">
        <f t="shared" si="0"/>
        <v>3.8980715248776274</v>
      </c>
      <c r="AD32">
        <f t="shared" si="1"/>
        <v>223.15846577758876</v>
      </c>
      <c r="AE32">
        <f>'IDT-1'!E32</f>
        <v>0</v>
      </c>
      <c r="AF32" s="24"/>
      <c r="AG32">
        <f t="shared" si="2"/>
        <v>223.15846577758876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1.3146300000000002</v>
      </c>
      <c r="E33">
        <f>GT_NG!S33</f>
        <v>1.881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91.150292253961311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-27</v>
      </c>
      <c r="AA33" s="75">
        <f>STOA!K33</f>
        <v>131.54</v>
      </c>
      <c r="AB33" s="75">
        <f>-STOA!Q33</f>
        <v>0</v>
      </c>
      <c r="AC33">
        <f t="shared" si="0"/>
        <v>3.7855817614664153</v>
      </c>
      <c r="AD33">
        <f t="shared" si="1"/>
        <v>235.98944209008874</v>
      </c>
      <c r="AE33">
        <f>'IDT-1'!E33</f>
        <v>0</v>
      </c>
      <c r="AF33" s="24"/>
      <c r="AG33">
        <f t="shared" si="2"/>
        <v>235.98944209008874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1.3146300000000002</v>
      </c>
      <c r="E34">
        <f>GT_NG!S34</f>
        <v>1.881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91.330918692347353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-12</v>
      </c>
      <c r="AA34" s="75">
        <f>STOA!K34</f>
        <v>131.54</v>
      </c>
      <c r="AB34" s="75">
        <f>-STOA!Q34</f>
        <v>0</v>
      </c>
      <c r="AC34">
        <f t="shared" si="0"/>
        <v>3.685445130850189</v>
      </c>
      <c r="AD34">
        <f t="shared" si="1"/>
        <v>248.27020515909103</v>
      </c>
      <c r="AE34">
        <f>'IDT-1'!E34</f>
        <v>0</v>
      </c>
      <c r="AF34" s="24"/>
      <c r="AG34">
        <f t="shared" si="2"/>
        <v>248.27020515909103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-81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1.3146300000000002</v>
      </c>
      <c r="E35">
        <f>GT_NG!S35</f>
        <v>1.881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92.379616619683162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-10</v>
      </c>
      <c r="AA35" s="75">
        <f>STOA!K35</f>
        <v>131.54</v>
      </c>
      <c r="AB35" s="75">
        <f>-STOA!Q35</f>
        <v>0</v>
      </c>
      <c r="AC35">
        <f t="shared" si="0"/>
        <v>3.4231771462433591</v>
      </c>
      <c r="AD35">
        <f t="shared" si="1"/>
        <v>281.58117107103362</v>
      </c>
      <c r="AE35">
        <f>'IDT-1'!E35</f>
        <v>0</v>
      </c>
      <c r="AF35" s="24"/>
      <c r="AG35">
        <f t="shared" si="2"/>
        <v>281.58117107103362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1.3146300000000002</v>
      </c>
      <c r="E36">
        <f>GT_NG!S36</f>
        <v>1.881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92.379616619683162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3.2876386226451344</v>
      </c>
      <c r="AD36">
        <f t="shared" si="1"/>
        <v>297.71670959463182</v>
      </c>
      <c r="AE36">
        <f>'IDT-1'!E36</f>
        <v>0</v>
      </c>
      <c r="AF36" s="24"/>
      <c r="AG36">
        <f t="shared" si="2"/>
        <v>297.71670959463182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-45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1.3146300000000002</v>
      </c>
      <c r="E37">
        <f>GT_NG!S37</f>
        <v>1.881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22.999172840394159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92.379616619683162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3.0928025934122085</v>
      </c>
      <c r="AD37">
        <f t="shared" si="1"/>
        <v>320.9116168666651</v>
      </c>
      <c r="AE37">
        <f>'IDT-1'!E37</f>
        <v>0</v>
      </c>
      <c r="AF37" s="24"/>
      <c r="AG37">
        <f t="shared" si="2"/>
        <v>320.9116168666651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-22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1.3146300000000002</v>
      </c>
      <c r="E38">
        <f>GT_NG!S38</f>
        <v>1.881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92.379616619683162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2.991155648854229</v>
      </c>
      <c r="AD38">
        <f t="shared" si="1"/>
        <v>333.01409097082893</v>
      </c>
      <c r="AE38">
        <f>'IDT-1'!E38</f>
        <v>0</v>
      </c>
      <c r="AF38" s="24"/>
      <c r="AG38">
        <f t="shared" si="2"/>
        <v>333.01409097082893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1.23444</v>
      </c>
      <c r="E39">
        <f>GT_NG!S39</f>
        <v>1.8648793565683643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92.38089545128129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3.2868479020059453</v>
      </c>
      <c r="AD39">
        <f t="shared" si="1"/>
        <v>297.62336690584374</v>
      </c>
      <c r="AE39">
        <f>'IDT-1'!E39</f>
        <v>0</v>
      </c>
      <c r="AF39" s="24"/>
      <c r="AG39">
        <f t="shared" si="2"/>
        <v>297.62336690584374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1.23444</v>
      </c>
      <c r="E40">
        <f>GT_NG!S40</f>
        <v>1.8648793565683643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92.38089545128129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3.1004824320583859</v>
      </c>
      <c r="AD40">
        <f t="shared" si="1"/>
        <v>319.80973237579127</v>
      </c>
      <c r="AE40">
        <f>'IDT-1'!E40</f>
        <v>0</v>
      </c>
      <c r="AF40" s="24"/>
      <c r="AG40">
        <f t="shared" si="2"/>
        <v>319.80973237579127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-23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1.23444</v>
      </c>
      <c r="E41">
        <f>GT_NG!S41</f>
        <v>1.8648793565683643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92.38089545128129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3.015770854809495</v>
      </c>
      <c r="AD41">
        <f t="shared" si="1"/>
        <v>329.8944439530402</v>
      </c>
      <c r="AE41">
        <f>'IDT-1'!E41</f>
        <v>0</v>
      </c>
      <c r="AF41" s="24"/>
      <c r="AG41">
        <f t="shared" si="2"/>
        <v>329.8944439530402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-13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1.23444</v>
      </c>
      <c r="E42">
        <f>GT_NG!S42</f>
        <v>1.8648793565683643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92.38089545128129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2.9056458043859372</v>
      </c>
      <c r="AD42">
        <f t="shared" si="1"/>
        <v>343.00456900346376</v>
      </c>
      <c r="AE42">
        <f>'IDT-1'!E42</f>
        <v>0</v>
      </c>
      <c r="AF42" s="24"/>
      <c r="AG42">
        <f t="shared" si="2"/>
        <v>343.00456900346376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1.23444</v>
      </c>
      <c r="E43">
        <f>GT_NG!S43</f>
        <v>1.8648793565683643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92.379450529415138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2.9056336670422609</v>
      </c>
      <c r="AD43">
        <f t="shared" si="1"/>
        <v>343.00313621894122</v>
      </c>
      <c r="AE43">
        <f>'IDT-1'!E43</f>
        <v>0</v>
      </c>
      <c r="AF43" s="24"/>
      <c r="AG43">
        <f t="shared" si="2"/>
        <v>343.00313621894122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1.23444</v>
      </c>
      <c r="E44">
        <f>GT_NG!S44</f>
        <v>1.8648793565683643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92.379450529415138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2.9056336670422609</v>
      </c>
      <c r="AD44">
        <f t="shared" si="1"/>
        <v>343.00313621894122</v>
      </c>
      <c r="AE44">
        <f>'IDT-1'!E44</f>
        <v>0</v>
      </c>
      <c r="AF44" s="24"/>
      <c r="AG44">
        <f t="shared" si="2"/>
        <v>343.00313621894122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1.23444</v>
      </c>
      <c r="E45">
        <f>GT_NG!S45</f>
        <v>1.8341006752608964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92.379450529415138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2.9053751261192788</v>
      </c>
      <c r="AD45">
        <f t="shared" si="1"/>
        <v>342.97261607855677</v>
      </c>
      <c r="AE45">
        <f>'IDT-1'!E45</f>
        <v>0</v>
      </c>
      <c r="AF45" s="24"/>
      <c r="AG45">
        <f t="shared" si="2"/>
        <v>342.97261607855677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1.23444</v>
      </c>
      <c r="E46">
        <f>GT_NG!S46</f>
        <v>1.8341006752608964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92.379450529415138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2.9053751261192788</v>
      </c>
      <c r="AD46">
        <f t="shared" si="1"/>
        <v>342.97261607855677</v>
      </c>
      <c r="AE46">
        <f>'IDT-1'!E46</f>
        <v>0</v>
      </c>
      <c r="AF46" s="24"/>
      <c r="AG46">
        <f t="shared" si="2"/>
        <v>342.97261607855677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1.23444</v>
      </c>
      <c r="E47">
        <f>GT_NG!S47</f>
        <v>1.8341006752608964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92.379450529415138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2.9053751261192788</v>
      </c>
      <c r="AD47">
        <f t="shared" si="1"/>
        <v>342.97261607855677</v>
      </c>
      <c r="AE47">
        <f>'IDT-1'!E47</f>
        <v>0</v>
      </c>
      <c r="AF47" s="24"/>
      <c r="AG47">
        <f t="shared" si="2"/>
        <v>342.97261607855677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1.23444</v>
      </c>
      <c r="E48">
        <f>GT_NG!S48</f>
        <v>1.8341006752608964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92.379450529415138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2.9053751261192788</v>
      </c>
      <c r="AD48">
        <f t="shared" si="1"/>
        <v>342.97261607855677</v>
      </c>
      <c r="AE48">
        <f>'IDT-1'!E48</f>
        <v>0</v>
      </c>
      <c r="AF48" s="24"/>
      <c r="AG48">
        <f t="shared" si="2"/>
        <v>342.97261607855677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1.23444</v>
      </c>
      <c r="E49">
        <f>GT_NG!S49</f>
        <v>1.8341006752608964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92.379450529415138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2.9053751261192788</v>
      </c>
      <c r="AD49">
        <f t="shared" si="1"/>
        <v>342.97261607855677</v>
      </c>
      <c r="AE49">
        <f>'IDT-1'!E49</f>
        <v>0</v>
      </c>
      <c r="AF49" s="24"/>
      <c r="AG49">
        <f t="shared" si="2"/>
        <v>342.97261607855677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1.23444</v>
      </c>
      <c r="E50">
        <f>GT_NG!S50</f>
        <v>1.8341006752608964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91.330752602079329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2.8965660635296575</v>
      </c>
      <c r="AD50">
        <f t="shared" si="1"/>
        <v>341.93272721381055</v>
      </c>
      <c r="AE50">
        <f>'IDT-1'!E50</f>
        <v>0</v>
      </c>
      <c r="AF50" s="24"/>
      <c r="AG50">
        <f t="shared" si="2"/>
        <v>341.93272721381055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1.23444</v>
      </c>
      <c r="E51">
        <f>GT_NG!S51</f>
        <v>1.8341006752608964</v>
      </c>
      <c r="F51">
        <f>GT_Spot!S51</f>
        <v>0</v>
      </c>
      <c r="G51">
        <f>PPCL_NG!S51</f>
        <v>86.226974492123091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90.972660694615541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2.8832846772407952</v>
      </c>
      <c r="AD51">
        <f t="shared" si="1"/>
        <v>340.36489118475868</v>
      </c>
      <c r="AE51">
        <f>'IDT-1'!E51</f>
        <v>0</v>
      </c>
      <c r="AF51" s="24"/>
      <c r="AG51">
        <f t="shared" si="2"/>
        <v>340.36489118475868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1.23444</v>
      </c>
      <c r="E52">
        <f>GT_NG!S52</f>
        <v>1.8341006752608964</v>
      </c>
      <c r="F52">
        <f>GT_Spot!S52</f>
        <v>0</v>
      </c>
      <c r="G52">
        <f>PPCL_NG!S52</f>
        <v>86.226974492123091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90.972660694615541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2.8832846772407952</v>
      </c>
      <c r="AD52">
        <f t="shared" si="1"/>
        <v>340.36489118475868</v>
      </c>
      <c r="AE52">
        <f>'IDT-1'!E52</f>
        <v>0</v>
      </c>
      <c r="AF52" s="24"/>
      <c r="AG52">
        <f t="shared" si="2"/>
        <v>340.36489118475868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1.23444</v>
      </c>
      <c r="E53">
        <f>GT_NG!S53</f>
        <v>1.773567584678696</v>
      </c>
      <c r="F53">
        <f>GT_Spot!S53</f>
        <v>0</v>
      </c>
      <c r="G53">
        <f>PPCL_NG!S53</f>
        <v>86.226974492123091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90.972934278827736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2.8827784973872879</v>
      </c>
      <c r="AD53">
        <f t="shared" si="1"/>
        <v>340.30513785824223</v>
      </c>
      <c r="AE53">
        <f>'IDT-1'!E53</f>
        <v>0</v>
      </c>
      <c r="AF53" s="24"/>
      <c r="AG53">
        <f t="shared" si="2"/>
        <v>340.30513785824223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1.23444</v>
      </c>
      <c r="E54">
        <f>GT_NG!S54</f>
        <v>1.773567584678696</v>
      </c>
      <c r="F54">
        <f>GT_Spot!S54</f>
        <v>0</v>
      </c>
      <c r="G54">
        <f>PPCL_NG!S54</f>
        <v>86.226974492123091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90.972934278827736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2.8827784973872879</v>
      </c>
      <c r="AD54">
        <f t="shared" si="1"/>
        <v>340.30513785824223</v>
      </c>
      <c r="AE54">
        <f>'IDT-1'!E54</f>
        <v>0</v>
      </c>
      <c r="AF54" s="24"/>
      <c r="AG54">
        <f t="shared" si="2"/>
        <v>340.30513785824223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1.23444</v>
      </c>
      <c r="E55">
        <f>GT_NG!S55</f>
        <v>1.773567584678696</v>
      </c>
      <c r="F55">
        <f>GT_Spot!S55</f>
        <v>0</v>
      </c>
      <c r="G55">
        <f>PPCL_NG!S55</f>
        <v>86.226974492123091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90.972934278827736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2.8827784973872879</v>
      </c>
      <c r="AD55">
        <f t="shared" si="1"/>
        <v>340.30513785824223</v>
      </c>
      <c r="AE55">
        <f>'IDT-1'!E55</f>
        <v>0</v>
      </c>
      <c r="AF55" s="24"/>
      <c r="AG55">
        <f t="shared" si="2"/>
        <v>340.30513785824223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1.23444</v>
      </c>
      <c r="E56">
        <f>GT_NG!S56</f>
        <v>1.773567584678696</v>
      </c>
      <c r="F56">
        <f>GT_Spot!S56</f>
        <v>0</v>
      </c>
      <c r="G56">
        <f>PPCL_NG!S56</f>
        <v>86.226974492123091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90.972934278827736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2.8827784973872879</v>
      </c>
      <c r="AD56">
        <f t="shared" si="1"/>
        <v>340.30513785824223</v>
      </c>
      <c r="AE56">
        <f>'IDT-1'!E56</f>
        <v>0</v>
      </c>
      <c r="AF56" s="24"/>
      <c r="AG56">
        <f t="shared" si="2"/>
        <v>340.30513785824223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1.23444</v>
      </c>
      <c r="E57">
        <f>GT_NG!S57</f>
        <v>1.773567584678696</v>
      </c>
      <c r="F57">
        <f>GT_Spot!S57</f>
        <v>0</v>
      </c>
      <c r="G57">
        <f>PPCL_NG!S57</f>
        <v>86.226974492123091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90.793076263383725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2.8812676900575576</v>
      </c>
      <c r="AD57">
        <f t="shared" si="1"/>
        <v>340.12679065012793</v>
      </c>
      <c r="AE57">
        <f>'IDT-1'!E57</f>
        <v>0</v>
      </c>
      <c r="AF57" s="24"/>
      <c r="AG57">
        <f t="shared" si="2"/>
        <v>340.12679065012793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1.23444</v>
      </c>
      <c r="E58">
        <f>GT_NG!S58</f>
        <v>1.773567584678696</v>
      </c>
      <c r="F58">
        <f>GT_Spot!S58</f>
        <v>0</v>
      </c>
      <c r="G58">
        <f>PPCL_NG!S58</f>
        <v>86.226974492123091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90.80280875422622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2.8813494429806354</v>
      </c>
      <c r="AD58">
        <f t="shared" si="1"/>
        <v>340.13644138804739</v>
      </c>
      <c r="AE58">
        <f>'IDT-1'!E58</f>
        <v>0</v>
      </c>
      <c r="AF58" s="24"/>
      <c r="AG58">
        <f t="shared" si="2"/>
        <v>340.13644138804739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1.23444</v>
      </c>
      <c r="E59">
        <f>GT_NG!S59</f>
        <v>1.773567584678696</v>
      </c>
      <c r="F59">
        <f>GT_Spot!S59</f>
        <v>0</v>
      </c>
      <c r="G59">
        <f>PPCL_NG!S59</f>
        <v>86.226974492123091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90.778326219128118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2.8811437896858108</v>
      </c>
      <c r="AD59">
        <f t="shared" si="1"/>
        <v>340.11216450624403</v>
      </c>
      <c r="AE59">
        <f>'IDT-1'!E59</f>
        <v>0</v>
      </c>
      <c r="AF59" s="24"/>
      <c r="AG59">
        <f t="shared" si="2"/>
        <v>340.11216450624403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1.23444</v>
      </c>
      <c r="E60">
        <f>GT_NG!S60</f>
        <v>1.773567584678696</v>
      </c>
      <c r="F60">
        <f>GT_Spot!S60</f>
        <v>0</v>
      </c>
      <c r="G60">
        <f>PPCL_NG!S60</f>
        <v>86.226974492123091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90.798208640540352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2.8813108020256735</v>
      </c>
      <c r="AD60">
        <f t="shared" si="1"/>
        <v>340.13187991531646</v>
      </c>
      <c r="AE60">
        <f>'IDT-1'!E60</f>
        <v>0</v>
      </c>
      <c r="AF60" s="24"/>
      <c r="AG60">
        <f t="shared" si="2"/>
        <v>340.13187991531646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1.23444</v>
      </c>
      <c r="E61">
        <f>GT_NG!S61</f>
        <v>1.773567584678696</v>
      </c>
      <c r="F61">
        <f>GT_Spot!S61</f>
        <v>0</v>
      </c>
      <c r="G61">
        <f>PPCL_NG!S61</f>
        <v>86.226974492123091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90.618385949655234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2.8798002914222391</v>
      </c>
      <c r="AD61">
        <f t="shared" si="1"/>
        <v>339.95356773503482</v>
      </c>
      <c r="AE61">
        <f>'IDT-1'!E61</f>
        <v>0</v>
      </c>
      <c r="AF61" s="24"/>
      <c r="AG61">
        <f t="shared" si="2"/>
        <v>339.95356773503482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1.23444</v>
      </c>
      <c r="E62">
        <f>GT_NG!S62</f>
        <v>1.773567584678696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90.798428331916682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2.8813126474332345</v>
      </c>
      <c r="AD62">
        <f t="shared" si="1"/>
        <v>340.13209776128519</v>
      </c>
      <c r="AE62">
        <f>'IDT-1'!E62</f>
        <v>0</v>
      </c>
      <c r="AF62" s="24"/>
      <c r="AG62">
        <f t="shared" si="2"/>
        <v>340.13209776128519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1.23444</v>
      </c>
      <c r="E63">
        <f>GT_NG!S63</f>
        <v>1.773567584678696</v>
      </c>
      <c r="F63">
        <f>GT_Spot!S63</f>
        <v>0</v>
      </c>
      <c r="G63">
        <f>PPCL_NG!S63</f>
        <v>85.31697457536967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90.798428331916682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131.54</v>
      </c>
      <c r="AB63" s="75">
        <f>-STOA!Q63</f>
        <v>0</v>
      </c>
      <c r="AC63">
        <f t="shared" si="0"/>
        <v>2.8736686481325062</v>
      </c>
      <c r="AD63">
        <f t="shared" si="1"/>
        <v>339.22974184383258</v>
      </c>
      <c r="AE63">
        <f>'IDT-1'!E63</f>
        <v>0</v>
      </c>
      <c r="AF63" s="24"/>
      <c r="AG63">
        <f t="shared" si="2"/>
        <v>339.22974184383258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1.773567584678696</v>
      </c>
      <c r="F64">
        <f>GT_Spot!S64</f>
        <v>0</v>
      </c>
      <c r="G64">
        <f>PPCL_NG!S64</f>
        <v>85.31697457536967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90.798137431380042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131.54</v>
      </c>
      <c r="AB64" s="75">
        <f>-STOA!Q64</f>
        <v>0</v>
      </c>
      <c r="AC64">
        <f t="shared" si="0"/>
        <v>2.8681957885679985</v>
      </c>
      <c r="AD64">
        <f t="shared" si="1"/>
        <v>338.58368380286038</v>
      </c>
      <c r="AE64">
        <f>'IDT-1'!E64</f>
        <v>0</v>
      </c>
      <c r="AF64" s="24"/>
      <c r="AG64">
        <f t="shared" si="2"/>
        <v>338.58368380286038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1.773567584678696</v>
      </c>
      <c r="F65">
        <f>GT_Spot!S65</f>
        <v>0</v>
      </c>
      <c r="G65">
        <f>PPCL_NG!S65</f>
        <v>85.31697457536967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90.798137431380042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131.54</v>
      </c>
      <c r="AB65" s="75">
        <f>-STOA!Q65</f>
        <v>0</v>
      </c>
      <c r="AC65">
        <f t="shared" si="0"/>
        <v>2.8681957885679985</v>
      </c>
      <c r="AD65">
        <f t="shared" si="1"/>
        <v>338.58368380286038</v>
      </c>
      <c r="AE65">
        <f>'IDT-1'!E65</f>
        <v>0</v>
      </c>
      <c r="AF65" s="24"/>
      <c r="AG65">
        <f t="shared" si="2"/>
        <v>338.58368380286038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0.97199999999999998</v>
      </c>
      <c r="E66">
        <f>GT_NG!S66</f>
        <v>1.773567584678696</v>
      </c>
      <c r="F66">
        <f>GT_Spot!S66</f>
        <v>0</v>
      </c>
      <c r="G66">
        <f>PPCL_NG!S66</f>
        <v>85.31697457536967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90.798137431380042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131.54</v>
      </c>
      <c r="AB66" s="75">
        <f>-STOA!Q66</f>
        <v>0</v>
      </c>
      <c r="AC66">
        <f t="shared" si="0"/>
        <v>2.8714617085679985</v>
      </c>
      <c r="AD66">
        <f t="shared" si="1"/>
        <v>338.96921788286039</v>
      </c>
      <c r="AE66">
        <f>'IDT-1'!E66</f>
        <v>0</v>
      </c>
      <c r="AF66" s="24"/>
      <c r="AG66">
        <f t="shared" si="2"/>
        <v>338.96921788286039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0.97199999999999998</v>
      </c>
      <c r="E67">
        <f>GT_NG!S67</f>
        <v>1.773567584678696</v>
      </c>
      <c r="F67">
        <f>GT_Spot!S67</f>
        <v>0</v>
      </c>
      <c r="G67">
        <f>PPCL_NG!S67</f>
        <v>85.31697457536967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90.798428331916682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131.54</v>
      </c>
      <c r="AB67" s="75">
        <f>-STOA!Q67</f>
        <v>0</v>
      </c>
      <c r="AC67">
        <f t="shared" si="0"/>
        <v>2.8714641521325062</v>
      </c>
      <c r="AD67">
        <f t="shared" si="1"/>
        <v>338.96950633983255</v>
      </c>
      <c r="AE67">
        <f>'IDT-1'!E67</f>
        <v>0</v>
      </c>
      <c r="AF67" s="24"/>
      <c r="AG67">
        <f t="shared" si="2"/>
        <v>338.96950633983255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0.97199999999999998</v>
      </c>
      <c r="E68">
        <f>GT_NG!S68</f>
        <v>1.773567584678696</v>
      </c>
      <c r="F68">
        <f>GT_Spot!S68</f>
        <v>0</v>
      </c>
      <c r="G68">
        <f>PPCL_NG!S68</f>
        <v>85.31697457536967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90.118428331916689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2.8657521521325062</v>
      </c>
      <c r="AD68">
        <f t="shared" ref="AD68:AD98" si="4">SUM(B68:AB68,AI68:AV68)-AC68</f>
        <v>338.2952183398325</v>
      </c>
      <c r="AE68">
        <f>'IDT-1'!E68</f>
        <v>0</v>
      </c>
      <c r="AF68" s="24"/>
      <c r="AG68">
        <f t="shared" ref="AG68:AG98" si="5">SUM(AD68:AF68)</f>
        <v>338.2952183398325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0.97199999999999998</v>
      </c>
      <c r="E69">
        <f>GT_NG!S69</f>
        <v>1.773567584678696</v>
      </c>
      <c r="F69">
        <f>GT_Spot!S69</f>
        <v>0</v>
      </c>
      <c r="G69">
        <f>PPCL_NG!S69</f>
        <v>85.31697457536967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91.15652023938047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131.54</v>
      </c>
      <c r="AB69" s="75">
        <f>-STOA!Q69</f>
        <v>0</v>
      </c>
      <c r="AC69">
        <f t="shared" si="3"/>
        <v>2.874472124155202</v>
      </c>
      <c r="AD69">
        <f t="shared" si="4"/>
        <v>339.32459027527364</v>
      </c>
      <c r="AE69">
        <f>'IDT-1'!E69</f>
        <v>0</v>
      </c>
      <c r="AF69" s="24"/>
      <c r="AG69">
        <f t="shared" si="5"/>
        <v>339.32459027527364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1.773567584678696</v>
      </c>
      <c r="F70">
        <f>GT_Spot!S70</f>
        <v>0</v>
      </c>
      <c r="G70">
        <f>PPCL_NG!S70</f>
        <v>85.31697457536967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92.115186383993361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131.54</v>
      </c>
      <c r="AB70" s="75">
        <f>-STOA!Q70</f>
        <v>0</v>
      </c>
      <c r="AC70">
        <f t="shared" si="3"/>
        <v>2.8845661197699504</v>
      </c>
      <c r="AD70">
        <f t="shared" si="4"/>
        <v>340.51616242427178</v>
      </c>
      <c r="AE70">
        <f>'IDT-1'!E70</f>
        <v>0</v>
      </c>
      <c r="AF70" s="24"/>
      <c r="AG70">
        <f t="shared" si="5"/>
        <v>340.51616242427178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1.773567584678696</v>
      </c>
      <c r="F71">
        <f>GT_Spot!S71</f>
        <v>0</v>
      </c>
      <c r="G71">
        <f>PPCL_NG!S71</f>
        <v>85.31697457536967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90.655223202839352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3.1968717209478434</v>
      </c>
      <c r="AD71">
        <f t="shared" si="4"/>
        <v>377.38309505855733</v>
      </c>
      <c r="AE71">
        <f>'IDT-1'!E71</f>
        <v>0</v>
      </c>
      <c r="AF71" s="24"/>
      <c r="AG71">
        <f t="shared" si="5"/>
        <v>377.38309505855733</v>
      </c>
      <c r="AI71" s="34">
        <f>PXIL!K71</f>
        <v>0</v>
      </c>
      <c r="AJ71" s="34">
        <f>PXIL!Q71</f>
        <v>0</v>
      </c>
      <c r="AK71" s="34">
        <f>RTM_IEX!K71</f>
        <v>38.64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1.773567584678696</v>
      </c>
      <c r="F72">
        <f>GT_Spot!S72</f>
        <v>0</v>
      </c>
      <c r="G72">
        <f>PPCL_NG!S72</f>
        <v>85.31697457536967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92.944317742081054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3.1120241150774732</v>
      </c>
      <c r="AD72">
        <f t="shared" si="4"/>
        <v>367.36703720366938</v>
      </c>
      <c r="AE72">
        <f>'IDT-1'!E72</f>
        <v>0</v>
      </c>
      <c r="AF72" s="24"/>
      <c r="AG72">
        <f t="shared" si="5"/>
        <v>367.36703720366938</v>
      </c>
      <c r="AI72" s="34">
        <f>PXIL!K72</f>
        <v>0</v>
      </c>
      <c r="AJ72" s="34">
        <f>PXIL!Q72</f>
        <v>0</v>
      </c>
      <c r="AK72" s="34">
        <f>RTM_IEX!K72</f>
        <v>26.25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1.2150000000000001</v>
      </c>
      <c r="E73">
        <f>GT_NG!S73</f>
        <v>1.773567584678696</v>
      </c>
      <c r="F73">
        <f>GT_Spot!S73</f>
        <v>0</v>
      </c>
      <c r="G73">
        <f>PPCL_NG!S73</f>
        <v>85.31697457536967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93.621006072158394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2.8972074585703251</v>
      </c>
      <c r="AD73">
        <f t="shared" si="4"/>
        <v>342.00844237123027</v>
      </c>
      <c r="AE73">
        <f>'IDT-1'!E73</f>
        <v>0</v>
      </c>
      <c r="AF73" s="24"/>
      <c r="AG73">
        <f t="shared" si="5"/>
        <v>342.00844237123027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1.2150000000000001</v>
      </c>
      <c r="E74">
        <f>GT_NG!S74</f>
        <v>1.773567584678696</v>
      </c>
      <c r="F74">
        <f>GT_Spot!S74</f>
        <v>0</v>
      </c>
      <c r="G74">
        <f>PPCL_NG!S74</f>
        <v>85.31697457536967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91.652534781371884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2.8806722997277183</v>
      </c>
      <c r="AD74">
        <f t="shared" si="4"/>
        <v>340.05650623928636</v>
      </c>
      <c r="AE74">
        <f>'IDT-1'!E74</f>
        <v>0</v>
      </c>
      <c r="AF74" s="24"/>
      <c r="AG74">
        <f t="shared" si="5"/>
        <v>340.05650623928636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1.7905666350110798</v>
      </c>
      <c r="F75">
        <f>GT_Spot!S75</f>
        <v>0</v>
      </c>
      <c r="G75">
        <f>PPCL_NG!S75</f>
        <v>85.31697457536967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91.547645850431891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131.54</v>
      </c>
      <c r="AB75" s="75">
        <f>-STOA!Q75</f>
        <v>0</v>
      </c>
      <c r="AC75">
        <f t="shared" si="3"/>
        <v>2.8802606167306144</v>
      </c>
      <c r="AD75">
        <f t="shared" si="4"/>
        <v>340.00790804167588</v>
      </c>
      <c r="AE75">
        <f>'IDT-1'!E75</f>
        <v>0</v>
      </c>
      <c r="AF75" s="24"/>
      <c r="AG75">
        <f t="shared" si="5"/>
        <v>340.00790804167588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1.7905666350110798</v>
      </c>
      <c r="F76">
        <f>GT_Spot!S76</f>
        <v>0</v>
      </c>
      <c r="G76">
        <f>PPCL_NG!S76</f>
        <v>85.31697457536967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96.797456467167692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131.54</v>
      </c>
      <c r="AB76" s="75">
        <f>-STOA!Q76</f>
        <v>0</v>
      </c>
      <c r="AC76">
        <f t="shared" si="3"/>
        <v>3.0853110226840865</v>
      </c>
      <c r="AD76">
        <f t="shared" si="4"/>
        <v>326.05266825245815</v>
      </c>
      <c r="AE76">
        <f>'IDT-1'!E76</f>
        <v>0</v>
      </c>
      <c r="AF76" s="24"/>
      <c r="AG76">
        <f t="shared" si="5"/>
        <v>326.05266825245815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-19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1.7905666350110798</v>
      </c>
      <c r="F77">
        <f>GT_Spot!S77</f>
        <v>0</v>
      </c>
      <c r="G77">
        <f>PPCL_NG!S77</f>
        <v>85.31697457536967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96.797458144624741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131.54</v>
      </c>
      <c r="AB77" s="75">
        <f>-STOA!Q77</f>
        <v>0</v>
      </c>
      <c r="AC77">
        <f t="shared" si="3"/>
        <v>3.1615514562987284</v>
      </c>
      <c r="AD77">
        <f t="shared" si="4"/>
        <v>316.97642949630063</v>
      </c>
      <c r="AE77">
        <f>'IDT-1'!E77</f>
        <v>0</v>
      </c>
      <c r="AF77" s="24"/>
      <c r="AG77">
        <f t="shared" si="5"/>
        <v>316.97642949630063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1.7905666350110798</v>
      </c>
      <c r="F78">
        <f>GT_Spot!S78</f>
        <v>0</v>
      </c>
      <c r="G78">
        <f>PPCL_NG!S78</f>
        <v>85.31697457536967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97.863420160922061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131.54</v>
      </c>
      <c r="AB78" s="75">
        <f>-STOA!Q78</f>
        <v>0</v>
      </c>
      <c r="AC78">
        <f t="shared" si="3"/>
        <v>3.3568710071831847</v>
      </c>
      <c r="AD78">
        <f t="shared" si="4"/>
        <v>295.84707196171343</v>
      </c>
      <c r="AE78">
        <f>'IDT-1'!E78</f>
        <v>0</v>
      </c>
      <c r="AF78" s="24"/>
      <c r="AG78">
        <f t="shared" si="5"/>
        <v>295.84707196171343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1.7905666350110798</v>
      </c>
      <c r="F79">
        <f>GT_Spot!S79</f>
        <v>0</v>
      </c>
      <c r="G79">
        <f>PPCL_NG!S79</f>
        <v>85.31697457536967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97.793502059373679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131.34</v>
      </c>
      <c r="AB79" s="75">
        <f>-STOA!Q79</f>
        <v>0</v>
      </c>
      <c r="AC79">
        <f t="shared" si="3"/>
        <v>3.4223729569292911</v>
      </c>
      <c r="AD79">
        <f t="shared" si="4"/>
        <v>287.511651910419</v>
      </c>
      <c r="AE79">
        <f>'IDT-1'!E79</f>
        <v>0</v>
      </c>
      <c r="AF79" s="24"/>
      <c r="AG79">
        <f t="shared" si="5"/>
        <v>287.511651910419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1.7905666350110798</v>
      </c>
      <c r="F80">
        <f>GT_Spot!S80</f>
        <v>0</v>
      </c>
      <c r="G80">
        <f>PPCL_NG!S80</f>
        <v>85.31697457536967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97.863420160922061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131.34</v>
      </c>
      <c r="AB80" s="75">
        <f>-STOA!Q80</f>
        <v>0</v>
      </c>
      <c r="AC80">
        <f t="shared" si="3"/>
        <v>3.4737872153316323</v>
      </c>
      <c r="AD80">
        <f t="shared" si="4"/>
        <v>281.53015575356505</v>
      </c>
      <c r="AE80">
        <f>'IDT-1'!E80</f>
        <v>0</v>
      </c>
      <c r="AF80" s="24"/>
      <c r="AG80">
        <f t="shared" si="5"/>
        <v>281.53015575356505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-64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1.7905666350110798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97.863420160922061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131.37</v>
      </c>
      <c r="AB81" s="75">
        <f>-STOA!Q81</f>
        <v>0</v>
      </c>
      <c r="AC81">
        <f t="shared" si="3"/>
        <v>3.5409813187065842</v>
      </c>
      <c r="AD81">
        <f t="shared" si="4"/>
        <v>275.40296156694347</v>
      </c>
      <c r="AE81">
        <f>'IDT-1'!E81</f>
        <v>0</v>
      </c>
      <c r="AF81" s="24"/>
      <c r="AG81">
        <f t="shared" si="5"/>
        <v>275.40296156694347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1.7905666350110798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94.794060631795674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131.41000000000003</v>
      </c>
      <c r="AB82" s="75">
        <f>-STOA!Q82</f>
        <v>0</v>
      </c>
      <c r="AC82">
        <f t="shared" si="3"/>
        <v>3.524005856386812</v>
      </c>
      <c r="AD82">
        <f t="shared" si="4"/>
        <v>271.39057750013694</v>
      </c>
      <c r="AE82">
        <f>'IDT-1'!E82</f>
        <v>0</v>
      </c>
      <c r="AF82" s="24"/>
      <c r="AG82">
        <f t="shared" si="5"/>
        <v>271.39057750013694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-72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1.7905666350110798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94.410390668962009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131.37</v>
      </c>
      <c r="AB83" s="75">
        <f>-STOA!Q83</f>
        <v>0</v>
      </c>
      <c r="AC83">
        <f t="shared" si="3"/>
        <v>3.5712739750483435</v>
      </c>
      <c r="AD83">
        <f t="shared" si="4"/>
        <v>264.91963941864168</v>
      </c>
      <c r="AE83">
        <f>'IDT-1'!E83</f>
        <v>0</v>
      </c>
      <c r="AF83" s="24"/>
      <c r="AG83">
        <f t="shared" si="5"/>
        <v>264.91963941864168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1.7905666350110798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94.410390668962009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131.34</v>
      </c>
      <c r="AB84" s="75">
        <f>-STOA!Q84</f>
        <v>0</v>
      </c>
      <c r="AC84">
        <f t="shared" si="3"/>
        <v>3.6387912368474558</v>
      </c>
      <c r="AD84">
        <f t="shared" si="4"/>
        <v>256.82212215684257</v>
      </c>
      <c r="AE84">
        <f>'IDT-1'!E84</f>
        <v>0</v>
      </c>
      <c r="AF84" s="24"/>
      <c r="AG84">
        <f t="shared" si="5"/>
        <v>256.82212215684257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-86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1.7905666350110798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94.512702630127166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116.05000000000001</v>
      </c>
      <c r="AB85" s="75">
        <f>-STOA!Q85</f>
        <v>0</v>
      </c>
      <c r="AC85">
        <f t="shared" si="3"/>
        <v>3.5620416036705778</v>
      </c>
      <c r="AD85">
        <f t="shared" si="4"/>
        <v>235.71118375118462</v>
      </c>
      <c r="AE85">
        <f>'IDT-1'!E85</f>
        <v>0</v>
      </c>
      <c r="AF85" s="24"/>
      <c r="AG85">
        <f t="shared" si="5"/>
        <v>235.71118375118462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-82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1.7905666350110798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93.952673397857453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-13</v>
      </c>
      <c r="AA86" s="75">
        <f>STOA!K86</f>
        <v>116.61</v>
      </c>
      <c r="AB86" s="75">
        <f>-STOA!Q86</f>
        <v>0</v>
      </c>
      <c r="AC86">
        <f t="shared" si="3"/>
        <v>3.5366278849448447</v>
      </c>
      <c r="AD86">
        <f t="shared" si="4"/>
        <v>238.73656823764065</v>
      </c>
      <c r="AE86">
        <f>'IDT-1'!E86</f>
        <v>0</v>
      </c>
      <c r="AF86" s="24"/>
      <c r="AG86">
        <f t="shared" si="5"/>
        <v>238.73656823764065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-76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1.7905666350110798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93.952673397857453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120.1</v>
      </c>
      <c r="AB87" s="75">
        <f>-STOA!Q87</f>
        <v>0</v>
      </c>
      <c r="AC87">
        <f t="shared" si="3"/>
        <v>3.5832944403946234</v>
      </c>
      <c r="AD87">
        <f t="shared" si="4"/>
        <v>240.22850168219085</v>
      </c>
      <c r="AE87">
        <f>'IDT-1'!E87</f>
        <v>0</v>
      </c>
      <c r="AF87" s="24"/>
      <c r="AG87">
        <f t="shared" si="5"/>
        <v>240.22850168219085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-81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1.7905666350110798</v>
      </c>
      <c r="F88">
        <f>GT_Spot!S88</f>
        <v>0</v>
      </c>
      <c r="G88">
        <f>PPCL_NG!S88</f>
        <v>87.13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93.953693810831439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</v>
      </c>
      <c r="AA88" s="75">
        <f>STOA!K88</f>
        <v>120.17999999999999</v>
      </c>
      <c r="AB88" s="75">
        <f>-STOA!Q88</f>
        <v>0</v>
      </c>
      <c r="AC88">
        <f t="shared" si="3"/>
        <v>3.6169738993044374</v>
      </c>
      <c r="AD88">
        <f t="shared" si="4"/>
        <v>238.17886814413194</v>
      </c>
      <c r="AE88">
        <f>'IDT-1'!E88</f>
        <v>0</v>
      </c>
      <c r="AF88" s="24"/>
      <c r="AG88">
        <f t="shared" si="5"/>
        <v>238.17886814413194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-86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1.7905666350110798</v>
      </c>
      <c r="F89">
        <f>GT_Spot!S89</f>
        <v>0</v>
      </c>
      <c r="G89">
        <f>PPCL_NG!S89</f>
        <v>87.13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93.953024247093438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119.24999999999999</v>
      </c>
      <c r="AB89" s="75">
        <f>-STOA!Q89</f>
        <v>0</v>
      </c>
      <c r="AC89">
        <f t="shared" si="3"/>
        <v>3.558329328619704</v>
      </c>
      <c r="AD89">
        <f t="shared" si="4"/>
        <v>243.30684315107865</v>
      </c>
      <c r="AE89">
        <f>'IDT-1'!E89</f>
        <v>0</v>
      </c>
      <c r="AF89" s="24"/>
      <c r="AG89">
        <f t="shared" si="5"/>
        <v>243.30684315107865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-78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1.7905666350110798</v>
      </c>
      <c r="F90">
        <f>GT_Spot!S90</f>
        <v>0</v>
      </c>
      <c r="G90">
        <f>PPCL_NG!S90</f>
        <v>87.13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94.513053479363151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</v>
      </c>
      <c r="AA90" s="75">
        <f>STOA!K90</f>
        <v>118.68</v>
      </c>
      <c r="AB90" s="75">
        <f>-STOA!Q90</f>
        <v>0</v>
      </c>
      <c r="AC90">
        <f t="shared" si="3"/>
        <v>3.5836590473454368</v>
      </c>
      <c r="AD90">
        <f t="shared" si="4"/>
        <v>240.27154266462267</v>
      </c>
      <c r="AE90">
        <f>'IDT-1'!E90</f>
        <v>0</v>
      </c>
      <c r="AF90" s="24"/>
      <c r="AG90">
        <f t="shared" si="5"/>
        <v>240.27154266462267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-83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1.7905666350110798</v>
      </c>
      <c r="F91">
        <f>GT_Spot!S91</f>
        <v>0</v>
      </c>
      <c r="G91">
        <f>PPCL_NG!S91</f>
        <v>87.13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94.512702630127166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-18</v>
      </c>
      <c r="AA91" s="75">
        <f>STOA!K91</f>
        <v>118.68</v>
      </c>
      <c r="AB91" s="75">
        <f>-STOA!Q91</f>
        <v>0</v>
      </c>
      <c r="AC91">
        <f t="shared" si="3"/>
        <v>3.634483046561189</v>
      </c>
      <c r="AD91">
        <f t="shared" si="4"/>
        <v>234.22036781617086</v>
      </c>
      <c r="AE91">
        <f>'IDT-1'!E91</f>
        <v>0</v>
      </c>
      <c r="AF91" s="24"/>
      <c r="AG91">
        <f t="shared" si="5"/>
        <v>234.22036781617086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-79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1.881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94.512702630127166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-14</v>
      </c>
      <c r="AA92" s="75">
        <f>STOA!K92</f>
        <v>118.78</v>
      </c>
      <c r="AB92" s="75">
        <f>-STOA!Q92</f>
        <v>0</v>
      </c>
      <c r="AC92">
        <f t="shared" si="3"/>
        <v>3.6218283713773181</v>
      </c>
      <c r="AD92">
        <f t="shared" si="4"/>
        <v>236.7434558563437</v>
      </c>
      <c r="AE92">
        <f>'IDT-1'!E92</f>
        <v>0</v>
      </c>
      <c r="AF92" s="24"/>
      <c r="AG92">
        <f t="shared" si="5"/>
        <v>236.7434558563437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-81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1.881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94.51310289068627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118.21000000000001</v>
      </c>
      <c r="AB93" s="75">
        <f>-STOA!Q93</f>
        <v>0</v>
      </c>
      <c r="AC93">
        <f t="shared" si="3"/>
        <v>3.4984475254175669</v>
      </c>
      <c r="AD93">
        <f t="shared" si="4"/>
        <v>250.29723696286257</v>
      </c>
      <c r="AE93">
        <f>'IDT-1'!E93</f>
        <v>0</v>
      </c>
      <c r="AF93" s="24"/>
      <c r="AG93">
        <f t="shared" si="5"/>
        <v>250.29723696286257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1.881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93.953073658416557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-14</v>
      </c>
      <c r="AA94" s="75">
        <f>STOA!K94</f>
        <v>118.01</v>
      </c>
      <c r="AB94" s="75">
        <f>-STOA!Q94</f>
        <v>0</v>
      </c>
      <c r="AC94">
        <f t="shared" si="3"/>
        <v>3.5174767530411692</v>
      </c>
      <c r="AD94">
        <f t="shared" si="4"/>
        <v>246.51817850296922</v>
      </c>
      <c r="AE94">
        <f>'IDT-1'!E94</f>
        <v>0</v>
      </c>
      <c r="AF94" s="24"/>
      <c r="AG94">
        <f t="shared" si="5"/>
        <v>246.51817850296922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-70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1.881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93.953073658416557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-18</v>
      </c>
      <c r="AA95" s="75">
        <f>STOA!K95</f>
        <v>118.74000000000001</v>
      </c>
      <c r="AB95" s="75">
        <f>-STOA!Q95</f>
        <v>0</v>
      </c>
      <c r="AC95">
        <f t="shared" si="3"/>
        <v>3.5744356993905035</v>
      </c>
      <c r="AD95">
        <f t="shared" si="4"/>
        <v>241.1912195566199</v>
      </c>
      <c r="AE95">
        <f>'IDT-1'!E95</f>
        <v>0</v>
      </c>
      <c r="AF95" s="24"/>
      <c r="AG95">
        <f t="shared" si="5"/>
        <v>241.1912195566199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-72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1.881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93.715709806182517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-17</v>
      </c>
      <c r="AA96" s="75">
        <f>STOA!K96</f>
        <v>119.55</v>
      </c>
      <c r="AB96" s="75">
        <f>-STOA!Q96</f>
        <v>0</v>
      </c>
      <c r="AC96">
        <f t="shared" si="3"/>
        <v>3.5792458430317375</v>
      </c>
      <c r="AD96">
        <f t="shared" si="4"/>
        <v>241.75904556074465</v>
      </c>
      <c r="AE96">
        <f>'IDT-1'!E96</f>
        <v>0</v>
      </c>
      <c r="AF96" s="24"/>
      <c r="AG96">
        <f t="shared" si="5"/>
        <v>241.75904556074465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-73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1.881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93.715309545623413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-23</v>
      </c>
      <c r="AA97" s="75">
        <f>STOA!K97</f>
        <v>118.81</v>
      </c>
      <c r="AB97" s="75">
        <f>-STOA!Q97</f>
        <v>0</v>
      </c>
      <c r="AC97">
        <f t="shared" si="3"/>
        <v>3.5814976385679307</v>
      </c>
      <c r="AD97">
        <f t="shared" si="4"/>
        <v>240.01639350464936</v>
      </c>
      <c r="AE97">
        <f>'IDT-1'!E97</f>
        <v>0</v>
      </c>
      <c r="AF97" s="24"/>
      <c r="AG97">
        <f t="shared" si="5"/>
        <v>240.01639350464936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1.881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93.715309545623413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-25</v>
      </c>
      <c r="AA98" s="75">
        <f>STOA!K98</f>
        <v>119.28</v>
      </c>
      <c r="AB98" s="75">
        <f>-STOA!Q98</f>
        <v>0</v>
      </c>
      <c r="AC98">
        <f t="shared" si="3"/>
        <v>3.6023879540177077</v>
      </c>
      <c r="AD98">
        <f t="shared" si="4"/>
        <v>238.46550318919955</v>
      </c>
      <c r="AE98">
        <f>'IDT-1'!E98</f>
        <v>0</v>
      </c>
      <c r="AF98" s="24"/>
      <c r="AG98">
        <f t="shared" si="5"/>
        <v>238.46550318919955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-68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4.4050800299904325E-2</v>
      </c>
      <c r="F99">
        <f t="shared" si="6"/>
        <v>0</v>
      </c>
      <c r="G99">
        <f t="shared" si="6"/>
        <v>2.0830720144267465</v>
      </c>
      <c r="H99">
        <f t="shared" si="6"/>
        <v>0</v>
      </c>
      <c r="I99">
        <f t="shared" si="6"/>
        <v>0.55198591788231488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2.2312600368029365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-0.35149999999999998</v>
      </c>
      <c r="AA99" s="75">
        <f t="shared" si="6"/>
        <v>3.0074250000000022</v>
      </c>
      <c r="AB99" s="75">
        <f t="shared" si="6"/>
        <v>0</v>
      </c>
      <c r="AC99">
        <f t="shared" si="6"/>
        <v>8.0763788118106403E-2</v>
      </c>
      <c r="AD99">
        <f t="shared" si="6"/>
        <v>6.6498133312937977</v>
      </c>
      <c r="AE99">
        <f t="shared" si="6"/>
        <v>0</v>
      </c>
      <c r="AG99">
        <f t="shared" si="6"/>
        <v>6.6498133312937977</v>
      </c>
      <c r="AI99">
        <f t="shared" si="6"/>
        <v>0</v>
      </c>
      <c r="AJ99">
        <f t="shared" si="6"/>
        <v>0</v>
      </c>
      <c r="AK99">
        <f t="shared" si="6"/>
        <v>1.6222500000000001E-2</v>
      </c>
      <c r="AL99">
        <f t="shared" si="6"/>
        <v>-1.0844974999999999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0.23133408382485054</v>
      </c>
      <c r="AD3">
        <f>SUM(B3:AB3,AI3:AV3)-AC3</f>
        <v>27.308437800085933</v>
      </c>
      <c r="AE3">
        <f>'IDT-1'!D3</f>
        <v>0</v>
      </c>
      <c r="AF3" s="24"/>
      <c r="AG3">
        <f>SUM(AD3:AF3)</f>
        <v>27.308437800085933</v>
      </c>
      <c r="AI3" s="34">
        <f>PXIL!L3</f>
        <v>0</v>
      </c>
      <c r="AJ3" s="34">
        <f>PXIL!R3</f>
        <v>0</v>
      </c>
      <c r="AK3" s="34">
        <f>RTM_IEX!L3</f>
        <v>0.19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0.23125008382485057</v>
      </c>
      <c r="AD4">
        <f t="shared" ref="AD4:AD67" si="1">SUM(B4:AB4,AI4:AV4)-AC4</f>
        <v>27.298521800085933</v>
      </c>
      <c r="AE4">
        <f>'IDT-1'!D4</f>
        <v>0</v>
      </c>
      <c r="AF4" s="24"/>
      <c r="AG4">
        <f t="shared" ref="AG4:AG67" si="2">SUM(AD4:AF4)</f>
        <v>27.298521800085933</v>
      </c>
      <c r="AI4" s="34">
        <f>PXIL!L4</f>
        <v>0</v>
      </c>
      <c r="AJ4" s="34">
        <f>PXIL!R4</f>
        <v>0</v>
      </c>
      <c r="AK4" s="34">
        <f>RTM_IEX!L4</f>
        <v>0.18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0.23091408382485057</v>
      </c>
      <c r="AD5">
        <f t="shared" si="1"/>
        <v>27.258857800085934</v>
      </c>
      <c r="AE5">
        <f>'IDT-1'!D5</f>
        <v>0</v>
      </c>
      <c r="AF5" s="24"/>
      <c r="AG5">
        <f t="shared" si="2"/>
        <v>27.258857800085934</v>
      </c>
      <c r="AI5" s="34">
        <f>PXIL!L5</f>
        <v>0</v>
      </c>
      <c r="AJ5" s="34">
        <f>PXIL!R5</f>
        <v>0</v>
      </c>
      <c r="AK5" s="34">
        <f>RTM_IEX!L5</f>
        <v>0.14000000000000001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0.23091408382485057</v>
      </c>
      <c r="AD6">
        <f t="shared" si="1"/>
        <v>27.258857800085934</v>
      </c>
      <c r="AE6">
        <f>'IDT-1'!D6</f>
        <v>0</v>
      </c>
      <c r="AF6" s="24"/>
      <c r="AG6">
        <f t="shared" si="2"/>
        <v>27.258857800085934</v>
      </c>
      <c r="AI6" s="34">
        <f>PXIL!L6</f>
        <v>0</v>
      </c>
      <c r="AJ6" s="34">
        <f>PXIL!R6</f>
        <v>0</v>
      </c>
      <c r="AK6" s="34">
        <f>RTM_IEX!L6</f>
        <v>0.14000000000000001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0.23242608382485055</v>
      </c>
      <c r="AD7">
        <f t="shared" si="1"/>
        <v>27.437345800085932</v>
      </c>
      <c r="AE7">
        <f>'IDT-1'!D7</f>
        <v>0</v>
      </c>
      <c r="AF7" s="24"/>
      <c r="AG7">
        <f t="shared" si="2"/>
        <v>27.437345800085932</v>
      </c>
      <c r="AI7" s="34">
        <f>PXIL!L7</f>
        <v>0</v>
      </c>
      <c r="AJ7" s="34">
        <f>PXIL!R7</f>
        <v>0</v>
      </c>
      <c r="AK7" s="34">
        <f>RTM_IEX!L7</f>
        <v>0.32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0.23242608382485055</v>
      </c>
      <c r="AD8">
        <f t="shared" si="1"/>
        <v>27.437345800085932</v>
      </c>
      <c r="AE8">
        <f>'IDT-1'!D8</f>
        <v>0</v>
      </c>
      <c r="AF8" s="24"/>
      <c r="AG8">
        <f t="shared" si="2"/>
        <v>27.437345800085932</v>
      </c>
      <c r="AI8" s="34">
        <f>PXIL!L8</f>
        <v>0</v>
      </c>
      <c r="AJ8" s="34">
        <f>PXIL!R8</f>
        <v>0</v>
      </c>
      <c r="AK8" s="34">
        <f>RTM_IEX!L8</f>
        <v>0.32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0.23217408382485055</v>
      </c>
      <c r="AD9">
        <f t="shared" si="1"/>
        <v>27.407597800085931</v>
      </c>
      <c r="AE9">
        <f>'IDT-1'!D9</f>
        <v>0</v>
      </c>
      <c r="AF9" s="24"/>
      <c r="AG9">
        <f t="shared" si="2"/>
        <v>27.407597800085931</v>
      </c>
      <c r="AI9" s="34">
        <f>PXIL!L9</f>
        <v>0</v>
      </c>
      <c r="AJ9" s="34">
        <f>PXIL!R9</f>
        <v>0</v>
      </c>
      <c r="AK9" s="34">
        <f>RTM_IEX!L9</f>
        <v>0.28999999999999998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0.23209008382485055</v>
      </c>
      <c r="AD10">
        <f t="shared" si="1"/>
        <v>27.397681800085934</v>
      </c>
      <c r="AE10">
        <f>'IDT-1'!D10</f>
        <v>0</v>
      </c>
      <c r="AF10" s="24"/>
      <c r="AG10">
        <f t="shared" si="2"/>
        <v>27.397681800085934</v>
      </c>
      <c r="AI10" s="34">
        <f>PXIL!L10</f>
        <v>0</v>
      </c>
      <c r="AJ10" s="34">
        <f>PXIL!R10</f>
        <v>0</v>
      </c>
      <c r="AK10" s="34">
        <f>RTM_IEX!L10</f>
        <v>0.28000000000000003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0.23209008382485055</v>
      </c>
      <c r="AD11">
        <f t="shared" si="1"/>
        <v>27.397681800085934</v>
      </c>
      <c r="AE11">
        <f>'IDT-1'!D11</f>
        <v>0</v>
      </c>
      <c r="AF11" s="24"/>
      <c r="AG11">
        <f t="shared" si="2"/>
        <v>27.397681800085934</v>
      </c>
      <c r="AI11" s="34">
        <f>PXIL!L11</f>
        <v>0</v>
      </c>
      <c r="AJ11" s="34">
        <f>PXIL!R11</f>
        <v>0</v>
      </c>
      <c r="AK11" s="34">
        <f>RTM_IEX!L11</f>
        <v>0.28000000000000003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0.23158608382485055</v>
      </c>
      <c r="AD12">
        <f t="shared" si="1"/>
        <v>27.338185800085931</v>
      </c>
      <c r="AE12">
        <f>'IDT-1'!D12</f>
        <v>0</v>
      </c>
      <c r="AF12" s="24"/>
      <c r="AG12">
        <f t="shared" si="2"/>
        <v>27.338185800085931</v>
      </c>
      <c r="AI12" s="34">
        <f>PXIL!L12</f>
        <v>0</v>
      </c>
      <c r="AJ12" s="34">
        <f>PXIL!R12</f>
        <v>0</v>
      </c>
      <c r="AK12" s="34">
        <f>RTM_IEX!L12</f>
        <v>0.22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0.23175408382485055</v>
      </c>
      <c r="AD13">
        <f t="shared" si="1"/>
        <v>27.358017800085932</v>
      </c>
      <c r="AE13">
        <f>'IDT-1'!D13</f>
        <v>0</v>
      </c>
      <c r="AF13" s="24"/>
      <c r="AG13">
        <f t="shared" si="2"/>
        <v>27.358017800085932</v>
      </c>
      <c r="AI13" s="34">
        <f>PXIL!L13</f>
        <v>0</v>
      </c>
      <c r="AJ13" s="34">
        <f>PXIL!R13</f>
        <v>0</v>
      </c>
      <c r="AK13" s="34">
        <f>RTM_IEX!L13</f>
        <v>0.24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0.23175408382485055</v>
      </c>
      <c r="AD14">
        <f t="shared" si="1"/>
        <v>27.358017800085932</v>
      </c>
      <c r="AE14">
        <f>'IDT-1'!D14</f>
        <v>0</v>
      </c>
      <c r="AF14" s="24"/>
      <c r="AG14">
        <f t="shared" si="2"/>
        <v>27.358017800085932</v>
      </c>
      <c r="AI14" s="34">
        <f>PXIL!L14</f>
        <v>0</v>
      </c>
      <c r="AJ14" s="34">
        <f>PXIL!R14</f>
        <v>0</v>
      </c>
      <c r="AK14" s="34">
        <f>RTM_IEX!L14</f>
        <v>0.24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0.23158608382485055</v>
      </c>
      <c r="AD15">
        <f t="shared" si="1"/>
        <v>27.338185800085931</v>
      </c>
      <c r="AE15">
        <f>'IDT-1'!D15</f>
        <v>0</v>
      </c>
      <c r="AF15" s="24"/>
      <c r="AG15">
        <f t="shared" si="2"/>
        <v>27.338185800085931</v>
      </c>
      <c r="AI15" s="34">
        <f>PXIL!L15</f>
        <v>0</v>
      </c>
      <c r="AJ15" s="34">
        <f>PXIL!R15</f>
        <v>0</v>
      </c>
      <c r="AK15" s="34">
        <f>RTM_IEX!L15</f>
        <v>0.22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0.23150208382485055</v>
      </c>
      <c r="AD16">
        <f t="shared" si="1"/>
        <v>27.328269800085934</v>
      </c>
      <c r="AE16">
        <f>'IDT-1'!D16</f>
        <v>0</v>
      </c>
      <c r="AF16" s="24"/>
      <c r="AG16">
        <f t="shared" si="2"/>
        <v>27.328269800085934</v>
      </c>
      <c r="AI16" s="34">
        <f>PXIL!L16</f>
        <v>0</v>
      </c>
      <c r="AJ16" s="34">
        <f>PXIL!R16</f>
        <v>0</v>
      </c>
      <c r="AK16" s="34">
        <f>RTM_IEX!L16</f>
        <v>0.21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0.23108208382485057</v>
      </c>
      <c r="AD17">
        <f t="shared" si="1"/>
        <v>27.278689800085932</v>
      </c>
      <c r="AE17">
        <f>'IDT-1'!D17</f>
        <v>0</v>
      </c>
      <c r="AF17" s="24"/>
      <c r="AG17">
        <f t="shared" si="2"/>
        <v>27.278689800085932</v>
      </c>
      <c r="AI17" s="34">
        <f>PXIL!L17</f>
        <v>0</v>
      </c>
      <c r="AJ17" s="34">
        <f>PXIL!R17</f>
        <v>0</v>
      </c>
      <c r="AK17" s="34">
        <f>RTM_IEX!L17</f>
        <v>0.16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0.23091408382485057</v>
      </c>
      <c r="AD18">
        <f t="shared" si="1"/>
        <v>27.258857800085934</v>
      </c>
      <c r="AE18">
        <f>'IDT-1'!D18</f>
        <v>0</v>
      </c>
      <c r="AF18" s="24"/>
      <c r="AG18">
        <f t="shared" si="2"/>
        <v>27.258857800085934</v>
      </c>
      <c r="AI18" s="34">
        <f>PXIL!L18</f>
        <v>0</v>
      </c>
      <c r="AJ18" s="34">
        <f>PXIL!R18</f>
        <v>0</v>
      </c>
      <c r="AK18" s="34">
        <f>RTM_IEX!L18</f>
        <v>0.14000000000000001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0.23183808382485055</v>
      </c>
      <c r="AD19">
        <f t="shared" si="1"/>
        <v>27.367933800085932</v>
      </c>
      <c r="AE19">
        <f>'IDT-1'!D19</f>
        <v>0</v>
      </c>
      <c r="AF19" s="24"/>
      <c r="AG19">
        <f t="shared" si="2"/>
        <v>27.367933800085932</v>
      </c>
      <c r="AI19" s="34">
        <f>PXIL!L19</f>
        <v>0</v>
      </c>
      <c r="AJ19" s="34">
        <f>PXIL!R19</f>
        <v>0</v>
      </c>
      <c r="AK19" s="34">
        <f>RTM_IEX!L19</f>
        <v>0.25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0.23183808382485055</v>
      </c>
      <c r="AD20">
        <f t="shared" si="1"/>
        <v>27.367933800085932</v>
      </c>
      <c r="AE20">
        <f>'IDT-1'!D20</f>
        <v>0</v>
      </c>
      <c r="AF20" s="24"/>
      <c r="AG20">
        <f t="shared" si="2"/>
        <v>27.367933800085932</v>
      </c>
      <c r="AI20" s="34">
        <f>PXIL!L20</f>
        <v>0</v>
      </c>
      <c r="AJ20" s="34">
        <f>PXIL!R20</f>
        <v>0</v>
      </c>
      <c r="AK20" s="34">
        <f>RTM_IEX!L20</f>
        <v>0.25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0.23183808382485055</v>
      </c>
      <c r="AD21">
        <f t="shared" si="1"/>
        <v>27.367933800085932</v>
      </c>
      <c r="AE21">
        <f>'IDT-1'!D21</f>
        <v>0</v>
      </c>
      <c r="AF21" s="24"/>
      <c r="AG21">
        <f t="shared" si="2"/>
        <v>27.367933800085932</v>
      </c>
      <c r="AI21" s="34">
        <f>PXIL!L21</f>
        <v>0</v>
      </c>
      <c r="AJ21" s="34">
        <f>PXIL!R21</f>
        <v>0</v>
      </c>
      <c r="AK21" s="34">
        <f>RTM_IEX!L21</f>
        <v>0.25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0.23141808382485055</v>
      </c>
      <c r="AD22">
        <f t="shared" si="1"/>
        <v>27.318353800085934</v>
      </c>
      <c r="AE22">
        <f>'IDT-1'!D22</f>
        <v>0</v>
      </c>
      <c r="AF22" s="24"/>
      <c r="AG22">
        <f t="shared" si="2"/>
        <v>27.318353800085934</v>
      </c>
      <c r="AI22" s="34">
        <f>PXIL!L22</f>
        <v>0</v>
      </c>
      <c r="AJ22" s="34">
        <f>PXIL!R22</f>
        <v>0</v>
      </c>
      <c r="AK22" s="34">
        <f>RTM_IEX!L22</f>
        <v>0.2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0.23309808382485056</v>
      </c>
      <c r="AD23">
        <f t="shared" si="1"/>
        <v>27.516673800085933</v>
      </c>
      <c r="AE23">
        <f>'IDT-1'!D23</f>
        <v>0</v>
      </c>
      <c r="AF23" s="24"/>
      <c r="AG23">
        <f t="shared" si="2"/>
        <v>27.516673800085933</v>
      </c>
      <c r="AI23" s="34">
        <f>PXIL!L23</f>
        <v>0</v>
      </c>
      <c r="AJ23" s="34">
        <f>PXIL!R23</f>
        <v>0</v>
      </c>
      <c r="AK23" s="34">
        <f>RTM_IEX!L23</f>
        <v>0.4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0.23309808382485056</v>
      </c>
      <c r="AD24">
        <f t="shared" si="1"/>
        <v>27.516673800085933</v>
      </c>
      <c r="AE24">
        <f>'IDT-1'!D24</f>
        <v>0</v>
      </c>
      <c r="AF24" s="24"/>
      <c r="AG24">
        <f t="shared" si="2"/>
        <v>27.516673800085933</v>
      </c>
      <c r="AI24" s="34">
        <f>PXIL!L24</f>
        <v>0</v>
      </c>
      <c r="AJ24" s="34">
        <f>PXIL!R24</f>
        <v>0</v>
      </c>
      <c r="AK24" s="34">
        <f>RTM_IEX!L24</f>
        <v>0.4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0.23309808382485056</v>
      </c>
      <c r="AD25">
        <f t="shared" si="1"/>
        <v>27.516673800085933</v>
      </c>
      <c r="AE25">
        <f>'IDT-1'!D25</f>
        <v>0</v>
      </c>
      <c r="AF25" s="24"/>
      <c r="AG25">
        <f t="shared" si="2"/>
        <v>27.516673800085933</v>
      </c>
      <c r="AI25" s="34">
        <f>PXIL!L25</f>
        <v>0</v>
      </c>
      <c r="AJ25" s="34">
        <f>PXIL!R25</f>
        <v>0</v>
      </c>
      <c r="AK25" s="34">
        <f>RTM_IEX!L25</f>
        <v>0.4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0.23326608382485056</v>
      </c>
      <c r="AD26">
        <f t="shared" si="1"/>
        <v>27.536505800085934</v>
      </c>
      <c r="AE26">
        <f>'IDT-1'!D26</f>
        <v>0</v>
      </c>
      <c r="AF26" s="24"/>
      <c r="AG26">
        <f t="shared" si="2"/>
        <v>27.536505800085934</v>
      </c>
      <c r="AI26" s="34">
        <f>PXIL!L26</f>
        <v>0</v>
      </c>
      <c r="AJ26" s="34">
        <f>PXIL!R26</f>
        <v>0</v>
      </c>
      <c r="AK26" s="34">
        <f>RTM_IEX!L26</f>
        <v>0.42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0.23402208382485057</v>
      </c>
      <c r="AD27">
        <f t="shared" si="1"/>
        <v>27.625749800085934</v>
      </c>
      <c r="AE27">
        <f>'IDT-1'!D27</f>
        <v>0</v>
      </c>
      <c r="AF27" s="24"/>
      <c r="AG27">
        <f t="shared" si="2"/>
        <v>27.625749800085934</v>
      </c>
      <c r="AI27" s="34">
        <f>PXIL!L27</f>
        <v>0</v>
      </c>
      <c r="AJ27" s="34">
        <f>PXIL!R27</f>
        <v>0</v>
      </c>
      <c r="AK27" s="34">
        <f>RTM_IEX!L27</f>
        <v>0.51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0.23427408382485057</v>
      </c>
      <c r="AD28">
        <f t="shared" si="1"/>
        <v>27.655497800085932</v>
      </c>
      <c r="AE28">
        <f>'IDT-1'!D28</f>
        <v>0</v>
      </c>
      <c r="AF28" s="24"/>
      <c r="AG28">
        <f t="shared" si="2"/>
        <v>27.655497800085932</v>
      </c>
      <c r="AI28" s="34">
        <f>PXIL!L28</f>
        <v>0</v>
      </c>
      <c r="AJ28" s="34">
        <f>PXIL!R28</f>
        <v>0</v>
      </c>
      <c r="AK28" s="34">
        <f>RTM_IEX!L28</f>
        <v>0.54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4.38</v>
      </c>
      <c r="AB29" s="75">
        <f>-STOA!R29</f>
        <v>0</v>
      </c>
      <c r="AC29">
        <f t="shared" si="0"/>
        <v>0.23956608382485056</v>
      </c>
      <c r="AD29">
        <f t="shared" si="1"/>
        <v>28.28020580008593</v>
      </c>
      <c r="AE29">
        <f>'IDT-1'!D29</f>
        <v>0</v>
      </c>
      <c r="AF29" s="24"/>
      <c r="AG29">
        <f t="shared" si="2"/>
        <v>28.28020580008593</v>
      </c>
      <c r="AI29" s="34">
        <f>PXIL!L29</f>
        <v>0</v>
      </c>
      <c r="AJ29" s="34">
        <f>PXIL!R29</f>
        <v>0</v>
      </c>
      <c r="AK29" s="34">
        <f>RTM_IEX!L29</f>
        <v>0.65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4.55</v>
      </c>
      <c r="AB30" s="75">
        <f>-STOA!R30</f>
        <v>0</v>
      </c>
      <c r="AC30">
        <f t="shared" si="0"/>
        <v>0.24225408382485059</v>
      </c>
      <c r="AD30">
        <f t="shared" si="1"/>
        <v>28.597517800085935</v>
      </c>
      <c r="AE30">
        <f>'IDT-1'!D30</f>
        <v>0</v>
      </c>
      <c r="AF30" s="24"/>
      <c r="AG30">
        <f t="shared" si="2"/>
        <v>28.597517800085935</v>
      </c>
      <c r="AI30" s="34">
        <f>PXIL!L30</f>
        <v>0</v>
      </c>
      <c r="AJ30" s="34">
        <f>PXIL!R30</f>
        <v>0</v>
      </c>
      <c r="AK30" s="34">
        <f>RTM_IEX!L30</f>
        <v>0.8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4.74</v>
      </c>
      <c r="AB31" s="75">
        <f>-STOA!R31</f>
        <v>0</v>
      </c>
      <c r="AC31">
        <f t="shared" si="0"/>
        <v>0.24519408382485058</v>
      </c>
      <c r="AD31">
        <f t="shared" si="1"/>
        <v>28.944577800085938</v>
      </c>
      <c r="AE31">
        <f>'IDT-1'!D31</f>
        <v>0</v>
      </c>
      <c r="AF31" s="24"/>
      <c r="AG31">
        <f t="shared" si="2"/>
        <v>28.944577800085938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4.97</v>
      </c>
      <c r="AB32" s="75">
        <f>-STOA!R32</f>
        <v>0</v>
      </c>
      <c r="AC32">
        <f t="shared" si="0"/>
        <v>0.25225008382485054</v>
      </c>
      <c r="AD32">
        <f t="shared" si="1"/>
        <v>29.777521800085932</v>
      </c>
      <c r="AE32">
        <f>'IDT-1'!D32</f>
        <v>0</v>
      </c>
      <c r="AF32" s="24"/>
      <c r="AG32">
        <f t="shared" si="2"/>
        <v>29.777521800085932</v>
      </c>
      <c r="AI32" s="34">
        <f>PXIL!L32</f>
        <v>0</v>
      </c>
      <c r="AJ32" s="34">
        <f>PXIL!R32</f>
        <v>0</v>
      </c>
      <c r="AK32" s="34">
        <f>RTM_IEX!L32</f>
        <v>1.57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5.26</v>
      </c>
      <c r="AB33" s="75">
        <f>-STOA!R33</f>
        <v>0</v>
      </c>
      <c r="AC33">
        <f t="shared" si="0"/>
        <v>0.28207008382485055</v>
      </c>
      <c r="AD33">
        <f t="shared" si="1"/>
        <v>33.297701800085932</v>
      </c>
      <c r="AE33">
        <f>'IDT-1'!D33</f>
        <v>0</v>
      </c>
      <c r="AF33" s="24"/>
      <c r="AG33">
        <f t="shared" si="2"/>
        <v>33.297701800085932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5.82</v>
      </c>
      <c r="AB34" s="75">
        <f>-STOA!R34</f>
        <v>0</v>
      </c>
      <c r="AC34">
        <f t="shared" si="0"/>
        <v>0.29735808382485057</v>
      </c>
      <c r="AD34">
        <f t="shared" si="1"/>
        <v>35.102413800085934</v>
      </c>
      <c r="AE34">
        <f>'IDT-1'!D34</f>
        <v>0</v>
      </c>
      <c r="AF34" s="24"/>
      <c r="AG34">
        <f t="shared" si="2"/>
        <v>35.102413800085934</v>
      </c>
      <c r="AI34" s="34">
        <f>PXIL!L34</f>
        <v>0</v>
      </c>
      <c r="AJ34" s="34">
        <f>PXIL!R34</f>
        <v>0</v>
      </c>
      <c r="AK34" s="34">
        <f>RTM_IEX!L34</f>
        <v>6.09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0.31919808382485054</v>
      </c>
      <c r="AD35">
        <f t="shared" si="1"/>
        <v>37.680573800085931</v>
      </c>
      <c r="AE35">
        <f>'IDT-1'!D35</f>
        <v>0</v>
      </c>
      <c r="AF35" s="24"/>
      <c r="AG35">
        <f t="shared" si="2"/>
        <v>37.680573800085931</v>
      </c>
      <c r="AI35" s="34">
        <f>PXIL!L35</f>
        <v>0</v>
      </c>
      <c r="AJ35" s="34">
        <f>PXIL!R35</f>
        <v>0</v>
      </c>
      <c r="AK35" s="34">
        <f>RTM_IEX!L35</f>
        <v>8.4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6.6899999999999995</v>
      </c>
      <c r="AB36" s="75">
        <f>-STOA!R36</f>
        <v>0</v>
      </c>
      <c r="AC36">
        <f t="shared" si="0"/>
        <v>0.33062208382485059</v>
      </c>
      <c r="AD36">
        <f t="shared" si="1"/>
        <v>39.029149800085932</v>
      </c>
      <c r="AE36">
        <f>'IDT-1'!D36</f>
        <v>0</v>
      </c>
      <c r="AF36" s="24"/>
      <c r="AG36">
        <f t="shared" si="2"/>
        <v>39.029149800085932</v>
      </c>
      <c r="AI36" s="34">
        <f>PXIL!L36</f>
        <v>0</v>
      </c>
      <c r="AJ36" s="34">
        <f>PXIL!R36</f>
        <v>0</v>
      </c>
      <c r="AK36" s="34">
        <f>RTM_IEX!L36</f>
        <v>9.18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5.8397899733870391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8.4700000000000006</v>
      </c>
      <c r="AB37" s="75">
        <f>-STOA!R37</f>
        <v>0</v>
      </c>
      <c r="AC37">
        <f t="shared" si="0"/>
        <v>0.34145823577645112</v>
      </c>
      <c r="AD37">
        <f t="shared" si="1"/>
        <v>40.308331737610587</v>
      </c>
      <c r="AE37">
        <f>'IDT-1'!D37</f>
        <v>0</v>
      </c>
      <c r="AF37" s="24"/>
      <c r="AG37">
        <f t="shared" si="2"/>
        <v>40.308331737610587</v>
      </c>
      <c r="AI37" s="34">
        <f>PXIL!L37</f>
        <v>0</v>
      </c>
      <c r="AJ37" s="34">
        <f>PXIL!R37</f>
        <v>0</v>
      </c>
      <c r="AK37" s="34">
        <f>RTM_IEX!L37</f>
        <v>8.69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9.33</v>
      </c>
      <c r="AB38" s="75">
        <f>-STOA!R38</f>
        <v>0</v>
      </c>
      <c r="AC38">
        <f t="shared" si="0"/>
        <v>0.35196</v>
      </c>
      <c r="AD38">
        <f t="shared" si="1"/>
        <v>41.54804</v>
      </c>
      <c r="AE38">
        <f>'IDT-1'!D38</f>
        <v>0</v>
      </c>
      <c r="AF38" s="24"/>
      <c r="AG38">
        <f t="shared" si="2"/>
        <v>41.54804</v>
      </c>
      <c r="AI38" s="34">
        <f>PXIL!L38</f>
        <v>0</v>
      </c>
      <c r="AJ38" s="34">
        <f>PXIL!R38</f>
        <v>0</v>
      </c>
      <c r="AK38" s="34">
        <f>RTM_IEX!L38</f>
        <v>9.08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9.91</v>
      </c>
      <c r="AB39" s="75">
        <f>-STOA!R39</f>
        <v>0</v>
      </c>
      <c r="AC39">
        <f t="shared" si="0"/>
        <v>0.36413999999999996</v>
      </c>
      <c r="AD39">
        <f t="shared" si="1"/>
        <v>42.985859999999995</v>
      </c>
      <c r="AE39">
        <f>'IDT-1'!D39</f>
        <v>0</v>
      </c>
      <c r="AF39" s="24"/>
      <c r="AG39">
        <f t="shared" si="2"/>
        <v>42.985859999999995</v>
      </c>
      <c r="AI39" s="34">
        <f>PXIL!L39</f>
        <v>0</v>
      </c>
      <c r="AJ39" s="34">
        <f>PXIL!R39</f>
        <v>0</v>
      </c>
      <c r="AK39" s="34">
        <f>RTM_IEX!L39</f>
        <v>9.9499999999999993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10.11</v>
      </c>
      <c r="AB40" s="75">
        <f>-STOA!R40</f>
        <v>0</v>
      </c>
      <c r="AC40">
        <f t="shared" si="0"/>
        <v>0.36985199999999996</v>
      </c>
      <c r="AD40">
        <f t="shared" si="1"/>
        <v>43.660147999999992</v>
      </c>
      <c r="AE40">
        <f>'IDT-1'!D40</f>
        <v>0</v>
      </c>
      <c r="AF40" s="24"/>
      <c r="AG40">
        <f t="shared" si="2"/>
        <v>43.660147999999992</v>
      </c>
      <c r="AI40" s="34">
        <f>PXIL!L40</f>
        <v>0</v>
      </c>
      <c r="AJ40" s="34">
        <f>PXIL!R40</f>
        <v>0</v>
      </c>
      <c r="AK40" s="34">
        <f>RTM_IEX!L40</f>
        <v>10.43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10.050000000000001</v>
      </c>
      <c r="AB41" s="75">
        <f>-STOA!R41</f>
        <v>0</v>
      </c>
      <c r="AC41">
        <f t="shared" si="0"/>
        <v>0.37102799999999997</v>
      </c>
      <c r="AD41">
        <f t="shared" si="1"/>
        <v>43.798971999999999</v>
      </c>
      <c r="AE41">
        <f>'IDT-1'!D41</f>
        <v>0</v>
      </c>
      <c r="AF41" s="24"/>
      <c r="AG41">
        <f t="shared" si="2"/>
        <v>43.798971999999999</v>
      </c>
      <c r="AI41" s="34">
        <f>PXIL!L41</f>
        <v>0</v>
      </c>
      <c r="AJ41" s="34">
        <f>PXIL!R41</f>
        <v>0</v>
      </c>
      <c r="AK41" s="34">
        <f>RTM_IEX!L41</f>
        <v>10.63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11.07</v>
      </c>
      <c r="AB42" s="75">
        <f>-STOA!R42</f>
        <v>0</v>
      </c>
      <c r="AC42">
        <f t="shared" si="0"/>
        <v>0.38362799999999997</v>
      </c>
      <c r="AD42">
        <f t="shared" si="1"/>
        <v>45.286372</v>
      </c>
      <c r="AE42">
        <f>'IDT-1'!D42</f>
        <v>0</v>
      </c>
      <c r="AF42" s="24"/>
      <c r="AG42">
        <f t="shared" si="2"/>
        <v>45.286372</v>
      </c>
      <c r="AI42" s="34">
        <f>PXIL!L42</f>
        <v>0</v>
      </c>
      <c r="AJ42" s="34">
        <f>PXIL!R42</f>
        <v>0</v>
      </c>
      <c r="AK42" s="34">
        <f>RTM_IEX!L42</f>
        <v>11.11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9.7899999999999991</v>
      </c>
      <c r="AB43" s="75">
        <f>-STOA!R43</f>
        <v>0</v>
      </c>
      <c r="AC43">
        <f t="shared" si="0"/>
        <v>0.38665199999999994</v>
      </c>
      <c r="AD43">
        <f t="shared" si="1"/>
        <v>45.643348000000003</v>
      </c>
      <c r="AE43">
        <f>'IDT-1'!D43</f>
        <v>0</v>
      </c>
      <c r="AF43" s="24"/>
      <c r="AG43">
        <f t="shared" si="2"/>
        <v>45.643348000000003</v>
      </c>
      <c r="AI43" s="34">
        <f>PXIL!L43</f>
        <v>0</v>
      </c>
      <c r="AJ43" s="34">
        <f>PXIL!R43</f>
        <v>0</v>
      </c>
      <c r="AK43" s="34">
        <f>RTM_IEX!L43</f>
        <v>12.75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10.459999999999999</v>
      </c>
      <c r="AB44" s="75">
        <f>-STOA!R44</f>
        <v>0</v>
      </c>
      <c r="AC44">
        <f t="shared" si="0"/>
        <v>0.39227999999999991</v>
      </c>
      <c r="AD44">
        <f t="shared" si="1"/>
        <v>46.307719999999996</v>
      </c>
      <c r="AE44">
        <f>'IDT-1'!D44</f>
        <v>0</v>
      </c>
      <c r="AF44" s="24"/>
      <c r="AG44">
        <f t="shared" si="2"/>
        <v>46.307719999999996</v>
      </c>
      <c r="AI44" s="34">
        <f>PXIL!L44</f>
        <v>0</v>
      </c>
      <c r="AJ44" s="34">
        <f>PXIL!R44</f>
        <v>0</v>
      </c>
      <c r="AK44" s="34">
        <f>RTM_IEX!L44</f>
        <v>12.75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11.23</v>
      </c>
      <c r="AB45" s="75">
        <f>-STOA!R45</f>
        <v>0</v>
      </c>
      <c r="AC45">
        <f t="shared" si="0"/>
        <v>0.39715199999999995</v>
      </c>
      <c r="AD45">
        <f t="shared" si="1"/>
        <v>46.882848000000003</v>
      </c>
      <c r="AE45">
        <f>'IDT-1'!D45</f>
        <v>0</v>
      </c>
      <c r="AF45" s="24"/>
      <c r="AG45">
        <f t="shared" si="2"/>
        <v>46.882848000000003</v>
      </c>
      <c r="AI45" s="34">
        <f>PXIL!L45</f>
        <v>0</v>
      </c>
      <c r="AJ45" s="34">
        <f>PXIL!R45</f>
        <v>0</v>
      </c>
      <c r="AK45" s="34">
        <f>RTM_IEX!L45</f>
        <v>12.56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10.5</v>
      </c>
      <c r="AB46" s="75">
        <f>-STOA!R46</f>
        <v>0</v>
      </c>
      <c r="AC46">
        <f t="shared" si="0"/>
        <v>0.40076399999999995</v>
      </c>
      <c r="AD46">
        <f t="shared" si="1"/>
        <v>47.309235999999991</v>
      </c>
      <c r="AE46">
        <f>'IDT-1'!D46</f>
        <v>0</v>
      </c>
      <c r="AF46" s="24"/>
      <c r="AG46">
        <f t="shared" si="2"/>
        <v>47.309235999999991</v>
      </c>
      <c r="AI46" s="34">
        <f>PXIL!L46</f>
        <v>0</v>
      </c>
      <c r="AJ46" s="34">
        <f>PXIL!R46</f>
        <v>0</v>
      </c>
      <c r="AK46" s="34">
        <f>RTM_IEX!L46</f>
        <v>13.72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12.959999999999999</v>
      </c>
      <c r="AB47" s="75">
        <f>-STOA!R47</f>
        <v>0</v>
      </c>
      <c r="AC47">
        <f t="shared" si="0"/>
        <v>0.40521599999999991</v>
      </c>
      <c r="AD47">
        <f t="shared" si="1"/>
        <v>47.834783999999992</v>
      </c>
      <c r="AE47">
        <f>'IDT-1'!D47</f>
        <v>0</v>
      </c>
      <c r="AF47" s="24"/>
      <c r="AG47">
        <f t="shared" si="2"/>
        <v>47.834783999999992</v>
      </c>
      <c r="AI47" s="34">
        <f>PXIL!L47</f>
        <v>0</v>
      </c>
      <c r="AJ47" s="34">
        <f>PXIL!R47</f>
        <v>0</v>
      </c>
      <c r="AK47" s="34">
        <f>RTM_IEX!L47</f>
        <v>11.79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12.479999999999999</v>
      </c>
      <c r="AB48" s="75">
        <f>-STOA!R48</f>
        <v>0</v>
      </c>
      <c r="AC48">
        <f t="shared" si="0"/>
        <v>0.40924799999999995</v>
      </c>
      <c r="AD48">
        <f t="shared" si="1"/>
        <v>48.310752000000001</v>
      </c>
      <c r="AE48">
        <f>'IDT-1'!D48</f>
        <v>0</v>
      </c>
      <c r="AF48" s="24"/>
      <c r="AG48">
        <f t="shared" si="2"/>
        <v>48.310752000000001</v>
      </c>
      <c r="AI48" s="34">
        <f>PXIL!L48</f>
        <v>0</v>
      </c>
      <c r="AJ48" s="34">
        <f>PXIL!R48</f>
        <v>0</v>
      </c>
      <c r="AK48" s="34">
        <f>RTM_IEX!L48</f>
        <v>12.75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11.39</v>
      </c>
      <c r="AB49" s="75">
        <f>-STOA!R49</f>
        <v>0</v>
      </c>
      <c r="AC49">
        <f t="shared" si="0"/>
        <v>0.43091999999999991</v>
      </c>
      <c r="AD49">
        <f t="shared" si="1"/>
        <v>50.869079999999997</v>
      </c>
      <c r="AE49">
        <f>'IDT-1'!D49</f>
        <v>0</v>
      </c>
      <c r="AF49" s="24"/>
      <c r="AG49">
        <f t="shared" si="2"/>
        <v>50.869079999999997</v>
      </c>
      <c r="AI49" s="34">
        <f>PXIL!L49</f>
        <v>0</v>
      </c>
      <c r="AJ49" s="34">
        <f>PXIL!R49</f>
        <v>0</v>
      </c>
      <c r="AK49" s="34">
        <f>RTM_IEX!L49</f>
        <v>16.420000000000002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8.51</v>
      </c>
      <c r="AB50" s="75">
        <f>-STOA!R50</f>
        <v>0</v>
      </c>
      <c r="AC50">
        <f t="shared" si="0"/>
        <v>0.43108799999999997</v>
      </c>
      <c r="AD50">
        <f t="shared" si="1"/>
        <v>50.888911999999998</v>
      </c>
      <c r="AE50">
        <f>'IDT-1'!D50</f>
        <v>0</v>
      </c>
      <c r="AF50" s="24"/>
      <c r="AG50">
        <f t="shared" si="2"/>
        <v>50.888911999999998</v>
      </c>
      <c r="AI50" s="34">
        <f>PXIL!L50</f>
        <v>0</v>
      </c>
      <c r="AJ50" s="34">
        <f>PXIL!R50</f>
        <v>0</v>
      </c>
      <c r="AK50" s="34">
        <f>RTM_IEX!L50</f>
        <v>19.32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17.399389495105435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12.42</v>
      </c>
      <c r="AB51" s="75">
        <f>-STOA!R51</f>
        <v>0</v>
      </c>
      <c r="AC51">
        <f t="shared" si="0"/>
        <v>0.4294028717588857</v>
      </c>
      <c r="AD51">
        <f t="shared" si="1"/>
        <v>50.689986623346549</v>
      </c>
      <c r="AE51">
        <f>'IDT-1'!D51</f>
        <v>0</v>
      </c>
      <c r="AF51" s="24"/>
      <c r="AG51">
        <f t="shared" si="2"/>
        <v>50.689986623346549</v>
      </c>
      <c r="AI51" s="34">
        <f>PXIL!L51</f>
        <v>0</v>
      </c>
      <c r="AJ51" s="34">
        <f>PXIL!R51</f>
        <v>0</v>
      </c>
      <c r="AK51" s="34">
        <f>RTM_IEX!L51</f>
        <v>15.46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17.399389495105435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9.129999999999999</v>
      </c>
      <c r="AB52" s="75">
        <f>-STOA!R52</f>
        <v>0</v>
      </c>
      <c r="AC52">
        <f t="shared" si="0"/>
        <v>0.43015887175888567</v>
      </c>
      <c r="AD52">
        <f t="shared" si="1"/>
        <v>50.779230623346557</v>
      </c>
      <c r="AE52">
        <f>'IDT-1'!D52</f>
        <v>0</v>
      </c>
      <c r="AF52" s="24"/>
      <c r="AG52">
        <f t="shared" si="2"/>
        <v>50.779230623346557</v>
      </c>
      <c r="AI52" s="34">
        <f>PXIL!L52</f>
        <v>0</v>
      </c>
      <c r="AJ52" s="34">
        <f>PXIL!R52</f>
        <v>0</v>
      </c>
      <c r="AK52" s="34">
        <f>RTM_IEX!L52</f>
        <v>18.84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17.399389495105435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6.25</v>
      </c>
      <c r="AB53" s="75">
        <f>-STOA!R53</f>
        <v>0</v>
      </c>
      <c r="AC53">
        <f t="shared" si="0"/>
        <v>0.43032687175888562</v>
      </c>
      <c r="AD53">
        <f t="shared" si="1"/>
        <v>50.799062623346551</v>
      </c>
      <c r="AE53">
        <f>'IDT-1'!D53</f>
        <v>0</v>
      </c>
      <c r="AF53" s="24"/>
      <c r="AG53">
        <f t="shared" si="2"/>
        <v>50.799062623346551</v>
      </c>
      <c r="AI53" s="34">
        <f>PXIL!L53</f>
        <v>0</v>
      </c>
      <c r="AJ53" s="34">
        <f>PXIL!R53</f>
        <v>0</v>
      </c>
      <c r="AK53" s="34">
        <f>RTM_IEX!L53</f>
        <v>21.74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17.399389495105435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6.49</v>
      </c>
      <c r="AB54" s="75">
        <f>-STOA!R54</f>
        <v>0</v>
      </c>
      <c r="AC54">
        <f t="shared" si="0"/>
        <v>0.43234287175888564</v>
      </c>
      <c r="AD54">
        <f t="shared" si="1"/>
        <v>51.037046623346548</v>
      </c>
      <c r="AE54">
        <f>'IDT-1'!D54</f>
        <v>0</v>
      </c>
      <c r="AF54" s="24"/>
      <c r="AG54">
        <f t="shared" si="2"/>
        <v>51.037046623346548</v>
      </c>
      <c r="AI54" s="34">
        <f>PXIL!L54</f>
        <v>0</v>
      </c>
      <c r="AJ54" s="34">
        <f>PXIL!R54</f>
        <v>0</v>
      </c>
      <c r="AK54" s="34">
        <f>RTM_IEX!L54</f>
        <v>21.74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17.399389495105435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4.4799999999999995</v>
      </c>
      <c r="AB55" s="75">
        <f>-STOA!R55</f>
        <v>0</v>
      </c>
      <c r="AC55">
        <f t="shared" si="0"/>
        <v>0.43167087175888563</v>
      </c>
      <c r="AD55">
        <f t="shared" si="1"/>
        <v>50.957718623346551</v>
      </c>
      <c r="AE55">
        <f>'IDT-1'!D55</f>
        <v>0</v>
      </c>
      <c r="AF55" s="24"/>
      <c r="AG55">
        <f t="shared" si="2"/>
        <v>50.957718623346551</v>
      </c>
      <c r="AI55" s="34">
        <f>PXIL!L55</f>
        <v>0</v>
      </c>
      <c r="AJ55" s="34">
        <f>PXIL!R55</f>
        <v>0</v>
      </c>
      <c r="AK55" s="34">
        <f>RTM_IEX!L55</f>
        <v>23.67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17.399389495105435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4.3499999999999996</v>
      </c>
      <c r="AB56" s="75">
        <f>-STOA!R56</f>
        <v>0</v>
      </c>
      <c r="AC56">
        <f t="shared" si="0"/>
        <v>0.43057887175888565</v>
      </c>
      <c r="AD56">
        <f t="shared" si="1"/>
        <v>50.828810623346556</v>
      </c>
      <c r="AE56">
        <f>'IDT-1'!D56</f>
        <v>0</v>
      </c>
      <c r="AF56" s="24"/>
      <c r="AG56">
        <f t="shared" si="2"/>
        <v>50.828810623346556</v>
      </c>
      <c r="AI56" s="34">
        <f>PXIL!L56</f>
        <v>0</v>
      </c>
      <c r="AJ56" s="34">
        <f>PXIL!R56</f>
        <v>0</v>
      </c>
      <c r="AK56" s="34">
        <f>RTM_IEX!L56</f>
        <v>23.67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17.399389495105435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5.07</v>
      </c>
      <c r="AB57" s="75">
        <f>-STOA!R57</f>
        <v>0</v>
      </c>
      <c r="AC57">
        <f t="shared" si="0"/>
        <v>0.43251087175888564</v>
      </c>
      <c r="AD57">
        <f t="shared" si="1"/>
        <v>51.056878623346549</v>
      </c>
      <c r="AE57">
        <f>'IDT-1'!D57</f>
        <v>0</v>
      </c>
      <c r="AF57" s="24"/>
      <c r="AG57">
        <f t="shared" si="2"/>
        <v>51.056878623346549</v>
      </c>
      <c r="AI57" s="34">
        <f>PXIL!L57</f>
        <v>0</v>
      </c>
      <c r="AJ57" s="34">
        <f>PXIL!R57</f>
        <v>0</v>
      </c>
      <c r="AK57" s="34">
        <f>RTM_IEX!L57</f>
        <v>23.18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17.399389495105435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4.88</v>
      </c>
      <c r="AB58" s="75">
        <f>-STOA!R58</f>
        <v>0</v>
      </c>
      <c r="AC58">
        <f t="shared" si="0"/>
        <v>0.42285087175888558</v>
      </c>
      <c r="AD58">
        <f t="shared" si="1"/>
        <v>49.916538623346554</v>
      </c>
      <c r="AE58">
        <f>'IDT-1'!D58</f>
        <v>0</v>
      </c>
      <c r="AF58" s="24"/>
      <c r="AG58">
        <f t="shared" si="2"/>
        <v>49.916538623346554</v>
      </c>
      <c r="AI58" s="34">
        <f>PXIL!L58</f>
        <v>0</v>
      </c>
      <c r="AJ58" s="34">
        <f>PXIL!R58</f>
        <v>0</v>
      </c>
      <c r="AK58" s="34">
        <f>RTM_IEX!L58</f>
        <v>22.22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17.399389495105435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4.3499999999999996</v>
      </c>
      <c r="AB59" s="75">
        <f>-STOA!R59</f>
        <v>0</v>
      </c>
      <c r="AC59">
        <f t="shared" si="0"/>
        <v>0.41839887175888563</v>
      </c>
      <c r="AD59">
        <f t="shared" si="1"/>
        <v>49.390990623346546</v>
      </c>
      <c r="AE59">
        <f>'IDT-1'!D59</f>
        <v>0</v>
      </c>
      <c r="AF59" s="24"/>
      <c r="AG59">
        <f t="shared" si="2"/>
        <v>49.390990623346546</v>
      </c>
      <c r="AI59" s="34">
        <f>PXIL!L59</f>
        <v>0</v>
      </c>
      <c r="AJ59" s="34">
        <f>PXIL!R59</f>
        <v>0</v>
      </c>
      <c r="AK59" s="34">
        <f>RTM_IEX!L59</f>
        <v>22.22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17.399389495105435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4.41</v>
      </c>
      <c r="AB60" s="75">
        <f>-STOA!R60</f>
        <v>0</v>
      </c>
      <c r="AC60">
        <f t="shared" si="0"/>
        <v>0.40999887175888561</v>
      </c>
      <c r="AD60">
        <f t="shared" si="1"/>
        <v>48.399390623346548</v>
      </c>
      <c r="AE60">
        <f>'IDT-1'!D60</f>
        <v>0</v>
      </c>
      <c r="AF60" s="24"/>
      <c r="AG60">
        <f t="shared" si="2"/>
        <v>48.399390623346548</v>
      </c>
      <c r="AI60" s="34">
        <f>PXIL!L60</f>
        <v>0</v>
      </c>
      <c r="AJ60" s="34">
        <f>PXIL!R60</f>
        <v>0</v>
      </c>
      <c r="AK60" s="34">
        <f>RTM_IEX!L60</f>
        <v>21.16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17.399389495105435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4.84</v>
      </c>
      <c r="AB61" s="75">
        <f>-STOA!R61</f>
        <v>0</v>
      </c>
      <c r="AC61">
        <f t="shared" si="0"/>
        <v>0.39815487175888564</v>
      </c>
      <c r="AD61">
        <f t="shared" si="1"/>
        <v>47.001234623346555</v>
      </c>
      <c r="AE61">
        <f>'IDT-1'!D61</f>
        <v>0</v>
      </c>
      <c r="AF61" s="24"/>
      <c r="AG61">
        <f t="shared" si="2"/>
        <v>47.001234623346555</v>
      </c>
      <c r="AI61" s="34">
        <f>PXIL!L61</f>
        <v>0</v>
      </c>
      <c r="AJ61" s="34">
        <f>PXIL!R61</f>
        <v>0</v>
      </c>
      <c r="AK61" s="34">
        <f>RTM_IEX!L61</f>
        <v>19.32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5.3599999999999994</v>
      </c>
      <c r="AB62" s="75">
        <f>-STOA!R62</f>
        <v>0</v>
      </c>
      <c r="AC62">
        <f t="shared" si="0"/>
        <v>0.39437487175888564</v>
      </c>
      <c r="AD62">
        <f t="shared" si="1"/>
        <v>46.555014623346551</v>
      </c>
      <c r="AE62">
        <f>'IDT-1'!D62</f>
        <v>0</v>
      </c>
      <c r="AF62" s="24"/>
      <c r="AG62">
        <f t="shared" si="2"/>
        <v>46.555014623346551</v>
      </c>
      <c r="AI62" s="34">
        <f>PXIL!L62</f>
        <v>0</v>
      </c>
      <c r="AJ62" s="34">
        <f>PXIL!R62</f>
        <v>0</v>
      </c>
      <c r="AK62" s="34">
        <f>RTM_IEX!L62</f>
        <v>18.350000000000001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17.2193893833552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5.64</v>
      </c>
      <c r="AB63" s="75">
        <f>-STOA!R63</f>
        <v>0</v>
      </c>
      <c r="AC63">
        <f t="shared" si="0"/>
        <v>0.39521487082018369</v>
      </c>
      <c r="AD63">
        <f t="shared" si="1"/>
        <v>46.654174512535022</v>
      </c>
      <c r="AE63">
        <f>'IDT-1'!D63</f>
        <v>0</v>
      </c>
      <c r="AF63" s="24"/>
      <c r="AG63">
        <f t="shared" si="2"/>
        <v>46.654174512535022</v>
      </c>
      <c r="AI63" s="34">
        <f>PXIL!L63</f>
        <v>0</v>
      </c>
      <c r="AJ63" s="34">
        <f>PXIL!R63</f>
        <v>0</v>
      </c>
      <c r="AK63" s="34">
        <f>RTM_IEX!L63</f>
        <v>18.350000000000001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17.2193893833552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5.76</v>
      </c>
      <c r="AB64" s="75">
        <f>-STOA!R64</f>
        <v>0</v>
      </c>
      <c r="AC64">
        <f t="shared" si="0"/>
        <v>0.41251887082018368</v>
      </c>
      <c r="AD64">
        <f t="shared" si="1"/>
        <v>48.696870512535014</v>
      </c>
      <c r="AE64">
        <f>'IDT-1'!D64</f>
        <v>0</v>
      </c>
      <c r="AF64" s="24"/>
      <c r="AG64">
        <f t="shared" si="2"/>
        <v>48.696870512535014</v>
      </c>
      <c r="AI64" s="34">
        <f>PXIL!L64</f>
        <v>0</v>
      </c>
      <c r="AJ64" s="34">
        <f>PXIL!R64</f>
        <v>0</v>
      </c>
      <c r="AK64" s="34">
        <f>RTM_IEX!L64</f>
        <v>20.29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17.2193893833552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5.64</v>
      </c>
      <c r="AB65" s="75">
        <f>-STOA!R65</f>
        <v>0</v>
      </c>
      <c r="AC65">
        <f t="shared" si="0"/>
        <v>0.41957487082018363</v>
      </c>
      <c r="AD65">
        <f t="shared" si="1"/>
        <v>49.529814512535012</v>
      </c>
      <c r="AE65">
        <f>'IDT-1'!D65</f>
        <v>0</v>
      </c>
      <c r="AF65" s="24"/>
      <c r="AG65">
        <f t="shared" si="2"/>
        <v>49.529814512535012</v>
      </c>
      <c r="AI65" s="34">
        <f>PXIL!L65</f>
        <v>0</v>
      </c>
      <c r="AJ65" s="34">
        <f>PXIL!R65</f>
        <v>0</v>
      </c>
      <c r="AK65" s="34">
        <f>RTM_IEX!L65</f>
        <v>21.25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17.2193893833552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6.02</v>
      </c>
      <c r="AB66" s="75">
        <f>-STOA!R66</f>
        <v>0</v>
      </c>
      <c r="AC66">
        <f t="shared" si="0"/>
        <v>0.43091487082018365</v>
      </c>
      <c r="AD66">
        <f t="shared" si="1"/>
        <v>50.868474512535016</v>
      </c>
      <c r="AE66">
        <f>'IDT-1'!D66</f>
        <v>0</v>
      </c>
      <c r="AF66" s="24"/>
      <c r="AG66">
        <f t="shared" si="2"/>
        <v>50.868474512535016</v>
      </c>
      <c r="AI66" s="34">
        <f>PXIL!L66</f>
        <v>0</v>
      </c>
      <c r="AJ66" s="34">
        <f>PXIL!R66</f>
        <v>0</v>
      </c>
      <c r="AK66" s="34">
        <f>RTM_IEX!L66</f>
        <v>22.22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17.2193893833552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7.09</v>
      </c>
      <c r="AB67" s="75">
        <f>-STOA!R67</f>
        <v>0</v>
      </c>
      <c r="AC67">
        <f t="shared" si="0"/>
        <v>0.42369087082018364</v>
      </c>
      <c r="AD67">
        <f t="shared" si="1"/>
        <v>50.015698512535018</v>
      </c>
      <c r="AE67">
        <f>'IDT-1'!D67</f>
        <v>0</v>
      </c>
      <c r="AF67" s="24"/>
      <c r="AG67">
        <f t="shared" si="2"/>
        <v>50.015698512535018</v>
      </c>
      <c r="AI67" s="34">
        <f>PXIL!L67</f>
        <v>0</v>
      </c>
      <c r="AJ67" s="34">
        <f>PXIL!R67</f>
        <v>0</v>
      </c>
      <c r="AK67" s="34">
        <f>RTM_IEX!L67</f>
        <v>20.29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17.2193893833552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0.41478687082018367</v>
      </c>
      <c r="AD68">
        <f t="shared" ref="AD68:AD98" si="4">SUM(B68:AB68,AI68:AV68)-AC68</f>
        <v>48.964602512535016</v>
      </c>
      <c r="AE68">
        <f>'IDT-1'!D68</f>
        <v>0</v>
      </c>
      <c r="AF68" s="24"/>
      <c r="AG68">
        <f t="shared" ref="AG68:AG98" si="5">SUM(AD68:AF68)</f>
        <v>48.964602512535016</v>
      </c>
      <c r="AI68" s="34">
        <f>PXIL!L68</f>
        <v>0</v>
      </c>
      <c r="AJ68" s="34">
        <f>PXIL!R68</f>
        <v>0</v>
      </c>
      <c r="AK68" s="34">
        <f>RTM_IEX!L68</f>
        <v>19.32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17.2193893833552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6.34</v>
      </c>
      <c r="AB69" s="75">
        <f>-STOA!R69</f>
        <v>0</v>
      </c>
      <c r="AC69">
        <f t="shared" si="3"/>
        <v>0.40924287082018362</v>
      </c>
      <c r="AD69">
        <f t="shared" si="4"/>
        <v>48.310146512535013</v>
      </c>
      <c r="AE69">
        <f>'IDT-1'!D69</f>
        <v>0</v>
      </c>
      <c r="AF69" s="24"/>
      <c r="AG69">
        <f t="shared" si="5"/>
        <v>48.310146512535013</v>
      </c>
      <c r="AI69" s="34">
        <f>PXIL!L69</f>
        <v>0</v>
      </c>
      <c r="AJ69" s="34">
        <f>PXIL!R69</f>
        <v>0</v>
      </c>
      <c r="AK69" s="34">
        <f>RTM_IEX!L69</f>
        <v>19.32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17.2193893833552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5.5</v>
      </c>
      <c r="AB70" s="75">
        <f>-STOA!R70</f>
        <v>0</v>
      </c>
      <c r="AC70">
        <f t="shared" si="3"/>
        <v>0.39403887082018363</v>
      </c>
      <c r="AD70">
        <f t="shared" si="4"/>
        <v>46.515350512535022</v>
      </c>
      <c r="AE70">
        <f>'IDT-1'!D70</f>
        <v>0</v>
      </c>
      <c r="AF70" s="24"/>
      <c r="AG70">
        <f t="shared" si="5"/>
        <v>46.515350512535022</v>
      </c>
      <c r="AI70" s="34">
        <f>PXIL!L70</f>
        <v>0</v>
      </c>
      <c r="AJ70" s="34">
        <f>PXIL!R70</f>
        <v>0</v>
      </c>
      <c r="AK70" s="34">
        <f>RTM_IEX!L70</f>
        <v>18.350000000000001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17.2193893833552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4.92</v>
      </c>
      <c r="AB71" s="75">
        <f>-STOA!R71</f>
        <v>0</v>
      </c>
      <c r="AC71">
        <f t="shared" si="3"/>
        <v>0.38916516754599179</v>
      </c>
      <c r="AD71">
        <f t="shared" si="4"/>
        <v>45.940021445072084</v>
      </c>
      <c r="AE71">
        <f>'IDT-1'!D71</f>
        <v>0</v>
      </c>
      <c r="AF71" s="24"/>
      <c r="AG71">
        <f t="shared" si="5"/>
        <v>45.940021445072084</v>
      </c>
      <c r="AI71" s="34">
        <f>PXIL!L71</f>
        <v>0</v>
      </c>
      <c r="AJ71" s="34">
        <f>PXIL!R71</f>
        <v>0</v>
      </c>
      <c r="AK71" s="34">
        <f>RTM_IEX!L71</f>
        <v>18.350000000000001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17.2193893833552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4.55</v>
      </c>
      <c r="AB72" s="75">
        <f>-STOA!R72</f>
        <v>0</v>
      </c>
      <c r="AC72">
        <f t="shared" si="3"/>
        <v>0.35690916754599178</v>
      </c>
      <c r="AD72">
        <f t="shared" si="4"/>
        <v>42.132277445072077</v>
      </c>
      <c r="AE72">
        <f>'IDT-1'!D72</f>
        <v>0</v>
      </c>
      <c r="AF72" s="24"/>
      <c r="AG72">
        <f t="shared" si="5"/>
        <v>42.132277445072077</v>
      </c>
      <c r="AI72" s="34">
        <f>PXIL!L72</f>
        <v>0</v>
      </c>
      <c r="AJ72" s="34">
        <f>PXIL!R72</f>
        <v>0</v>
      </c>
      <c r="AK72" s="34">
        <f>RTM_IEX!L72</f>
        <v>14.88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17.2193893833552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4.28</v>
      </c>
      <c r="AB73" s="75">
        <f>-STOA!R73</f>
        <v>0</v>
      </c>
      <c r="AC73">
        <f t="shared" si="3"/>
        <v>0.30860895464503424</v>
      </c>
      <c r="AD73">
        <f t="shared" si="4"/>
        <v>36.430552312620954</v>
      </c>
      <c r="AE73">
        <f>'IDT-1'!D73</f>
        <v>0</v>
      </c>
      <c r="AF73" s="24"/>
      <c r="AG73">
        <f t="shared" si="5"/>
        <v>36.430552312620954</v>
      </c>
      <c r="AI73" s="34">
        <f>PXIL!L73</f>
        <v>0</v>
      </c>
      <c r="AJ73" s="34">
        <f>PXIL!R73</f>
        <v>0</v>
      </c>
      <c r="AK73" s="34">
        <f>RTM_IEX!L73</f>
        <v>9.4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17.2193893833552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</v>
      </c>
      <c r="AB74" s="75">
        <f>-STOA!R74</f>
        <v>0</v>
      </c>
      <c r="AC74">
        <f t="shared" si="3"/>
        <v>0.27164895464503425</v>
      </c>
      <c r="AD74">
        <f t="shared" si="4"/>
        <v>32.067512312620948</v>
      </c>
      <c r="AE74">
        <f>'IDT-1'!D74</f>
        <v>0</v>
      </c>
      <c r="AF74" s="24"/>
      <c r="AG74">
        <f t="shared" si="5"/>
        <v>32.067512312620948</v>
      </c>
      <c r="AI74" s="34">
        <f>PXIL!L74</f>
        <v>0</v>
      </c>
      <c r="AJ74" s="34">
        <f>PXIL!R74</f>
        <v>0</v>
      </c>
      <c r="AK74" s="34">
        <f>RTM_IEX!L74</f>
        <v>5.08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17.2193893833552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4.13</v>
      </c>
      <c r="AB75" s="75">
        <f>-STOA!R75</f>
        <v>0</v>
      </c>
      <c r="AC75">
        <f t="shared" si="3"/>
        <v>0.26652495464503423</v>
      </c>
      <c r="AD75">
        <f t="shared" si="4"/>
        <v>31.462636312620948</v>
      </c>
      <c r="AE75">
        <f>'IDT-1'!D75</f>
        <v>0</v>
      </c>
      <c r="AF75" s="24"/>
      <c r="AG75">
        <f t="shared" si="5"/>
        <v>31.462636312620948</v>
      </c>
      <c r="AI75" s="34">
        <f>PXIL!L75</f>
        <v>0</v>
      </c>
      <c r="AJ75" s="34">
        <f>PXIL!R75</f>
        <v>0</v>
      </c>
      <c r="AK75" s="34">
        <f>RTM_IEX!L75</f>
        <v>4.54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17.2193893833552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4.07</v>
      </c>
      <c r="AB76" s="75">
        <f>-STOA!R76</f>
        <v>0</v>
      </c>
      <c r="AC76">
        <f t="shared" si="3"/>
        <v>0.25325295464503422</v>
      </c>
      <c r="AD76">
        <f t="shared" si="4"/>
        <v>29.89590831262095</v>
      </c>
      <c r="AE76">
        <f>'IDT-1'!D76</f>
        <v>0</v>
      </c>
      <c r="AF76" s="24"/>
      <c r="AG76">
        <f t="shared" si="5"/>
        <v>29.89590831262095</v>
      </c>
      <c r="AI76" s="34">
        <f>PXIL!L76</f>
        <v>0</v>
      </c>
      <c r="AJ76" s="34">
        <f>PXIL!R76</f>
        <v>0</v>
      </c>
      <c r="AK76" s="34">
        <f>RTM_IEX!L76</f>
        <v>3.02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17.2193893833552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0.25484895464503426</v>
      </c>
      <c r="AD77">
        <f t="shared" si="4"/>
        <v>30.084312312620952</v>
      </c>
      <c r="AE77">
        <f>'IDT-1'!D77</f>
        <v>0</v>
      </c>
      <c r="AF77" s="24"/>
      <c r="AG77">
        <f t="shared" si="5"/>
        <v>30.084312312620952</v>
      </c>
      <c r="AI77" s="34">
        <f>PXIL!L77</f>
        <v>0</v>
      </c>
      <c r="AJ77" s="34">
        <f>PXIL!R77</f>
        <v>0</v>
      </c>
      <c r="AK77" s="34">
        <f>RTM_IEX!L77</f>
        <v>3.42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17.2193893833552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0.25325295464503428</v>
      </c>
      <c r="AD78">
        <f t="shared" si="4"/>
        <v>29.89590831262095</v>
      </c>
      <c r="AE78">
        <f>'IDT-1'!D78</f>
        <v>0</v>
      </c>
      <c r="AF78" s="24"/>
      <c r="AG78">
        <f t="shared" si="5"/>
        <v>29.89590831262095</v>
      </c>
      <c r="AI78" s="34">
        <f>PXIL!L78</f>
        <v>0</v>
      </c>
      <c r="AJ78" s="34">
        <f>PXIL!R78</f>
        <v>0</v>
      </c>
      <c r="AK78" s="34">
        <f>RTM_IEX!L78</f>
        <v>3.23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17.2193893833552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0.23956095464503427</v>
      </c>
      <c r="AD79">
        <f t="shared" si="4"/>
        <v>28.27960031262095</v>
      </c>
      <c r="AE79">
        <f>'IDT-1'!D79</f>
        <v>0</v>
      </c>
      <c r="AF79" s="24"/>
      <c r="AG79">
        <f t="shared" si="5"/>
        <v>28.27960031262095</v>
      </c>
      <c r="AI79" s="34">
        <f>PXIL!L79</f>
        <v>0</v>
      </c>
      <c r="AJ79" s="34">
        <f>PXIL!R79</f>
        <v>0</v>
      </c>
      <c r="AK79" s="34">
        <f>RTM_IEX!L79</f>
        <v>1.6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17.2193893833552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0.24006495464503425</v>
      </c>
      <c r="AD80">
        <f t="shared" si="4"/>
        <v>28.339096312620949</v>
      </c>
      <c r="AE80">
        <f>'IDT-1'!D80</f>
        <v>0</v>
      </c>
      <c r="AF80" s="24"/>
      <c r="AG80">
        <f t="shared" si="5"/>
        <v>28.339096312620949</v>
      </c>
      <c r="AI80" s="34">
        <f>PXIL!L80</f>
        <v>0</v>
      </c>
      <c r="AJ80" s="34">
        <f>PXIL!R80</f>
        <v>0</v>
      </c>
      <c r="AK80" s="34">
        <f>RTM_IEX!L80</f>
        <v>1.66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0.23939295558373622</v>
      </c>
      <c r="AD81">
        <f t="shared" si="4"/>
        <v>28.259768423432483</v>
      </c>
      <c r="AE81">
        <f>'IDT-1'!D81</f>
        <v>0</v>
      </c>
      <c r="AF81" s="24"/>
      <c r="AG81">
        <f t="shared" si="5"/>
        <v>28.259768423432483</v>
      </c>
      <c r="AI81" s="34">
        <f>PXIL!L81</f>
        <v>0</v>
      </c>
      <c r="AJ81" s="34">
        <f>PXIL!R81</f>
        <v>0</v>
      </c>
      <c r="AK81" s="34">
        <f>RTM_IEX!L81</f>
        <v>1.4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0.23863695558373621</v>
      </c>
      <c r="AD82">
        <f t="shared" si="4"/>
        <v>28.170524423432482</v>
      </c>
      <c r="AE82">
        <f>'IDT-1'!D82</f>
        <v>0</v>
      </c>
      <c r="AF82" s="24"/>
      <c r="AG82">
        <f t="shared" si="5"/>
        <v>28.170524423432482</v>
      </c>
      <c r="AI82" s="34">
        <f>PXIL!L82</f>
        <v>0</v>
      </c>
      <c r="AJ82" s="34">
        <f>PXIL!R82</f>
        <v>0</v>
      </c>
      <c r="AK82" s="34">
        <f>RTM_IEX!L82</f>
        <v>1.31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0.23737695558373623</v>
      </c>
      <c r="AD83">
        <f t="shared" si="4"/>
        <v>28.021784423432482</v>
      </c>
      <c r="AE83">
        <f>'IDT-1'!D83</f>
        <v>0</v>
      </c>
      <c r="AF83" s="24"/>
      <c r="AG83">
        <f t="shared" si="5"/>
        <v>28.021784423432482</v>
      </c>
      <c r="AI83" s="34">
        <f>PXIL!L83</f>
        <v>0</v>
      </c>
      <c r="AJ83" s="34">
        <f>PXIL!R83</f>
        <v>0</v>
      </c>
      <c r="AK83" s="34">
        <f>RTM_IEX!L83</f>
        <v>1.1599999999999999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0.23653695558373622</v>
      </c>
      <c r="AD84">
        <f t="shared" si="4"/>
        <v>27.922624423432481</v>
      </c>
      <c r="AE84">
        <f>'IDT-1'!D84</f>
        <v>0</v>
      </c>
      <c r="AF84" s="24"/>
      <c r="AG84">
        <f t="shared" si="5"/>
        <v>27.922624423432481</v>
      </c>
      <c r="AI84" s="34">
        <f>PXIL!L84</f>
        <v>0</v>
      </c>
      <c r="AJ84" s="34">
        <f>PXIL!R84</f>
        <v>0</v>
      </c>
      <c r="AK84" s="34">
        <f>RTM_IEX!L84</f>
        <v>1.06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0.23720895558373623</v>
      </c>
      <c r="AD85">
        <f t="shared" si="4"/>
        <v>28.001952423432485</v>
      </c>
      <c r="AE85">
        <f>'IDT-1'!D85</f>
        <v>0</v>
      </c>
      <c r="AF85" s="24"/>
      <c r="AG85">
        <f t="shared" si="5"/>
        <v>28.001952423432485</v>
      </c>
      <c r="AI85" s="34">
        <f>PXIL!L85</f>
        <v>0</v>
      </c>
      <c r="AJ85" s="34">
        <f>PXIL!R85</f>
        <v>0</v>
      </c>
      <c r="AK85" s="34">
        <f>RTM_IEX!L85</f>
        <v>1.1399999999999999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0.23636895558373622</v>
      </c>
      <c r="AD86">
        <f t="shared" si="4"/>
        <v>27.902792423432484</v>
      </c>
      <c r="AE86">
        <f>'IDT-1'!D86</f>
        <v>0</v>
      </c>
      <c r="AF86" s="24"/>
      <c r="AG86">
        <f t="shared" si="5"/>
        <v>27.902792423432484</v>
      </c>
      <c r="AI86" s="34">
        <f>PXIL!L86</f>
        <v>0</v>
      </c>
      <c r="AJ86" s="34">
        <f>PXIL!R86</f>
        <v>0</v>
      </c>
      <c r="AK86" s="34">
        <f>RTM_IEX!L86</f>
        <v>1.04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0.24140895558373623</v>
      </c>
      <c r="AD87">
        <f t="shared" si="4"/>
        <v>28.497752423432484</v>
      </c>
      <c r="AE87">
        <f>'IDT-1'!D87</f>
        <v>0</v>
      </c>
      <c r="AF87" s="24"/>
      <c r="AG87">
        <f t="shared" si="5"/>
        <v>28.497752423432484</v>
      </c>
      <c r="AI87" s="34">
        <f>PXIL!L87</f>
        <v>0</v>
      </c>
      <c r="AJ87" s="34">
        <f>PXIL!R87</f>
        <v>0</v>
      </c>
      <c r="AK87" s="34">
        <f>RTM_IEX!L87</f>
        <v>1.64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17.579999999999998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0.24208608382485056</v>
      </c>
      <c r="AD88">
        <f t="shared" si="4"/>
        <v>28.577685800085931</v>
      </c>
      <c r="AE88">
        <f>'IDT-1'!D88</f>
        <v>0</v>
      </c>
      <c r="AF88" s="24"/>
      <c r="AG88">
        <f t="shared" si="5"/>
        <v>28.577685800085931</v>
      </c>
      <c r="AI88" s="34">
        <f>PXIL!L88</f>
        <v>0</v>
      </c>
      <c r="AJ88" s="34">
        <f>PXIL!R88</f>
        <v>0</v>
      </c>
      <c r="AK88" s="34">
        <f>RTM_IEX!L88</f>
        <v>1.54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17.579999999999998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0.25208208382485053</v>
      </c>
      <c r="AD89">
        <f t="shared" si="4"/>
        <v>29.757689800085934</v>
      </c>
      <c r="AE89">
        <f>'IDT-1'!D89</f>
        <v>0</v>
      </c>
      <c r="AF89" s="24"/>
      <c r="AG89">
        <f t="shared" si="5"/>
        <v>29.757689800085934</v>
      </c>
      <c r="AI89" s="34">
        <f>PXIL!L89</f>
        <v>0</v>
      </c>
      <c r="AJ89" s="34">
        <f>PXIL!R89</f>
        <v>0</v>
      </c>
      <c r="AK89" s="34">
        <f>RTM_IEX!L89</f>
        <v>2.73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17.579999999999998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0.25132608382485055</v>
      </c>
      <c r="AD90">
        <f t="shared" si="4"/>
        <v>29.668445800085934</v>
      </c>
      <c r="AE90">
        <f>'IDT-1'!D90</f>
        <v>0</v>
      </c>
      <c r="AF90" s="24"/>
      <c r="AG90">
        <f t="shared" si="5"/>
        <v>29.668445800085934</v>
      </c>
      <c r="AI90" s="34">
        <f>PXIL!L90</f>
        <v>0</v>
      </c>
      <c r="AJ90" s="34">
        <f>PXIL!R90</f>
        <v>0</v>
      </c>
      <c r="AK90" s="34">
        <f>RTM_IEX!L90</f>
        <v>2.64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17.579999999999998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0.26879808382485054</v>
      </c>
      <c r="AD91">
        <f t="shared" si="4"/>
        <v>31.73097380008593</v>
      </c>
      <c r="AE91">
        <f>'IDT-1'!D91</f>
        <v>0</v>
      </c>
      <c r="AF91" s="24"/>
      <c r="AG91">
        <f t="shared" si="5"/>
        <v>31.73097380008593</v>
      </c>
      <c r="AI91" s="34">
        <f>PXIL!L91</f>
        <v>0</v>
      </c>
      <c r="AJ91" s="34">
        <f>PXIL!R91</f>
        <v>0</v>
      </c>
      <c r="AK91" s="34">
        <f>RTM_IEX!L91</f>
        <v>4.72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0.26804208382485056</v>
      </c>
      <c r="AD92">
        <f t="shared" si="4"/>
        <v>31.64172980008593</v>
      </c>
      <c r="AE92">
        <f>'IDT-1'!D92</f>
        <v>0</v>
      </c>
      <c r="AF92" s="24"/>
      <c r="AG92">
        <f t="shared" si="5"/>
        <v>31.64172980008593</v>
      </c>
      <c r="AI92" s="34">
        <f>PXIL!L92</f>
        <v>0</v>
      </c>
      <c r="AJ92" s="34">
        <f>PXIL!R92</f>
        <v>0</v>
      </c>
      <c r="AK92" s="34">
        <f>RTM_IEX!L92</f>
        <v>4.5599999999999996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0.25191408382485059</v>
      </c>
      <c r="AD93">
        <f t="shared" si="4"/>
        <v>29.737857800085933</v>
      </c>
      <c r="AE93">
        <f>'IDT-1'!D93</f>
        <v>0</v>
      </c>
      <c r="AF93" s="24"/>
      <c r="AG93">
        <f t="shared" si="5"/>
        <v>29.737857800085933</v>
      </c>
      <c r="AI93" s="34">
        <f>PXIL!L93</f>
        <v>0</v>
      </c>
      <c r="AJ93" s="34">
        <f>PXIL!R93</f>
        <v>0</v>
      </c>
      <c r="AK93" s="34">
        <f>RTM_IEX!L93</f>
        <v>2.64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0.25132608382485055</v>
      </c>
      <c r="AD94">
        <f t="shared" si="4"/>
        <v>29.668445800085934</v>
      </c>
      <c r="AE94">
        <f>'IDT-1'!D94</f>
        <v>0</v>
      </c>
      <c r="AF94" s="24"/>
      <c r="AG94">
        <f t="shared" si="5"/>
        <v>29.668445800085934</v>
      </c>
      <c r="AI94" s="34">
        <f>PXIL!L94</f>
        <v>0</v>
      </c>
      <c r="AJ94" s="34">
        <f>PXIL!R94</f>
        <v>0</v>
      </c>
      <c r="AK94" s="34">
        <f>RTM_IEX!L94</f>
        <v>2.57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0.24889008382485056</v>
      </c>
      <c r="AD95">
        <f t="shared" si="4"/>
        <v>29.380881800085934</v>
      </c>
      <c r="AE95">
        <f>'IDT-1'!D95</f>
        <v>0</v>
      </c>
      <c r="AF95" s="24"/>
      <c r="AG95">
        <f t="shared" si="5"/>
        <v>29.380881800085934</v>
      </c>
      <c r="AI95" s="34">
        <f>PXIL!L95</f>
        <v>0</v>
      </c>
      <c r="AJ95" s="34">
        <f>PXIL!R95</f>
        <v>0</v>
      </c>
      <c r="AK95" s="34">
        <f>RTM_IEX!L95</f>
        <v>2.2799999999999998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0.24855408382485056</v>
      </c>
      <c r="AD96">
        <f t="shared" si="4"/>
        <v>29.341217800085936</v>
      </c>
      <c r="AE96">
        <f>'IDT-1'!D96</f>
        <v>0</v>
      </c>
      <c r="AF96" s="24"/>
      <c r="AG96">
        <f t="shared" si="5"/>
        <v>29.341217800085936</v>
      </c>
      <c r="AI96" s="34">
        <f>PXIL!L96</f>
        <v>0</v>
      </c>
      <c r="AJ96" s="34">
        <f>PXIL!R96</f>
        <v>0</v>
      </c>
      <c r="AK96" s="34">
        <f>RTM_IEX!L96</f>
        <v>2.2400000000000002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0.25972608382485057</v>
      </c>
      <c r="AD97">
        <f t="shared" si="4"/>
        <v>30.660045800085932</v>
      </c>
      <c r="AE97">
        <f>'IDT-1'!D97</f>
        <v>0</v>
      </c>
      <c r="AF97" s="24"/>
      <c r="AG97">
        <f t="shared" si="5"/>
        <v>30.660045800085932</v>
      </c>
      <c r="AI97" s="34">
        <f>PXIL!L97</f>
        <v>0</v>
      </c>
      <c r="AJ97" s="34">
        <f>PXIL!R97</f>
        <v>0</v>
      </c>
      <c r="AK97" s="34">
        <f>RTM_IEX!L97</f>
        <v>3.57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0.26317008382485058</v>
      </c>
      <c r="AD98">
        <f t="shared" si="4"/>
        <v>31.066601800085934</v>
      </c>
      <c r="AE98">
        <f>'IDT-1'!D98</f>
        <v>0</v>
      </c>
      <c r="AF98" s="24"/>
      <c r="AG98">
        <f t="shared" si="5"/>
        <v>31.066601800085934</v>
      </c>
      <c r="AI98" s="34">
        <f>PXIL!L98</f>
        <v>0</v>
      </c>
      <c r="AJ98" s="34">
        <f>PXIL!R98</f>
        <v>0</v>
      </c>
      <c r="AK98" s="34">
        <f>RTM_IEX!L98</f>
        <v>3.98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0.42040185232684951</v>
      </c>
      <c r="H99">
        <f t="shared" si="6"/>
        <v>0</v>
      </c>
      <c r="I99">
        <f t="shared" si="6"/>
        <v>0.14015642436663969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0.13030750000000005</v>
      </c>
      <c r="AB99" s="75">
        <f t="shared" si="6"/>
        <v>0</v>
      </c>
      <c r="AC99">
        <f t="shared" si="6"/>
        <v>7.3362305242253116E-3</v>
      </c>
      <c r="AD99">
        <f t="shared" si="6"/>
        <v>0.86602454616926361</v>
      </c>
      <c r="AE99">
        <f t="shared" ref="AE99:AT99" si="7">SUM(AE3:AE98)/4000</f>
        <v>0</v>
      </c>
      <c r="AG99">
        <f t="shared" si="7"/>
        <v>0.86602454616926361</v>
      </c>
      <c r="AI99">
        <f t="shared" si="7"/>
        <v>0</v>
      </c>
      <c r="AJ99">
        <f t="shared" si="7"/>
        <v>0</v>
      </c>
      <c r="AK99">
        <f t="shared" si="7"/>
        <v>0.18249500000000002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0.1626238992</v>
      </c>
      <c r="AD3">
        <f>SUM(B3:AB3,AI3:AV3)-AC3</f>
        <v>19.197364100800002</v>
      </c>
      <c r="AE3">
        <v>0</v>
      </c>
      <c r="AF3" s="24"/>
      <c r="AG3">
        <f>SUM(AD3:AF3)</f>
        <v>19.197364100800002</v>
      </c>
      <c r="AI3" s="34">
        <f>PXIL!M3</f>
        <v>0</v>
      </c>
      <c r="AJ3" s="34">
        <f>PXIL!S3</f>
        <v>0</v>
      </c>
      <c r="AK3" s="34">
        <f>RTM_IEX!M3</f>
        <v>0.03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19.319987999999999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0.16237189919999998</v>
      </c>
      <c r="AD4">
        <f t="shared" ref="AD4:AD67" si="1">SUM(B4:AB4,AI4:AV4)-AC4</f>
        <v>19.1676161008</v>
      </c>
      <c r="AE4">
        <v>0</v>
      </c>
      <c r="AF4" s="24"/>
      <c r="AG4">
        <f t="shared" ref="AG4:AG67" si="2">SUM(AD4:AF4)</f>
        <v>19.1676161008</v>
      </c>
      <c r="AI4" s="34">
        <f>PXIL!M4</f>
        <v>0</v>
      </c>
      <c r="AJ4" s="34">
        <f>PXIL!S4</f>
        <v>0</v>
      </c>
      <c r="AK4" s="34">
        <f>RTM_IEX!M4</f>
        <v>0.01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18.318072999999998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0.15387181319999998</v>
      </c>
      <c r="AD5">
        <f t="shared" si="1"/>
        <v>18.1642011868</v>
      </c>
      <c r="AE5">
        <v>0</v>
      </c>
      <c r="AF5" s="24"/>
      <c r="AG5">
        <f t="shared" si="2"/>
        <v>18.1642011868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17.706536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0.14873490239999998</v>
      </c>
      <c r="AD6">
        <f t="shared" si="1"/>
        <v>17.557801097599999</v>
      </c>
      <c r="AE6">
        <v>0</v>
      </c>
      <c r="AF6" s="24"/>
      <c r="AG6">
        <f t="shared" si="2"/>
        <v>17.557801097599999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16.805769000000002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0.14116845959999999</v>
      </c>
      <c r="AD7">
        <f t="shared" si="1"/>
        <v>16.664600540400002</v>
      </c>
      <c r="AE7">
        <v>0</v>
      </c>
      <c r="AF7" s="24"/>
      <c r="AG7">
        <f t="shared" si="2"/>
        <v>16.664600540400002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15.512404999999999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0.13030420199999998</v>
      </c>
      <c r="AD8">
        <f t="shared" si="1"/>
        <v>15.382100798</v>
      </c>
      <c r="AE8">
        <v>0</v>
      </c>
      <c r="AF8" s="24"/>
      <c r="AG8">
        <f t="shared" si="2"/>
        <v>15.382100798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11.899254000000001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9.9953733599999997E-2</v>
      </c>
      <c r="AD9">
        <f t="shared" si="1"/>
        <v>11.799300266400001</v>
      </c>
      <c r="AE9">
        <v>0</v>
      </c>
      <c r="AF9" s="24"/>
      <c r="AG9">
        <f t="shared" si="2"/>
        <v>11.799300266400001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11.920533000000001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0.1001324772</v>
      </c>
      <c r="AD10">
        <f t="shared" si="1"/>
        <v>11.8204005228</v>
      </c>
      <c r="AE10">
        <v>0</v>
      </c>
      <c r="AF10" s="24"/>
      <c r="AG10">
        <f t="shared" si="2"/>
        <v>11.8204005228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11.662869000000001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9.7968099599999997E-2</v>
      </c>
      <c r="AD11">
        <f t="shared" si="1"/>
        <v>11.564900900400001</v>
      </c>
      <c r="AE11">
        <v>0</v>
      </c>
      <c r="AF11" s="24"/>
      <c r="AG11">
        <f t="shared" si="2"/>
        <v>11.564900900400001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11.795684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9.9083745599999995E-2</v>
      </c>
      <c r="AD12">
        <f t="shared" si="1"/>
        <v>11.6966002544</v>
      </c>
      <c r="AE12">
        <v>0</v>
      </c>
      <c r="AF12" s="24"/>
      <c r="AG12">
        <f t="shared" si="2"/>
        <v>11.6966002544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12.529145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0.10524481799999999</v>
      </c>
      <c r="AD13">
        <f t="shared" si="1"/>
        <v>12.423900182000001</v>
      </c>
      <c r="AE13">
        <v>0</v>
      </c>
      <c r="AF13" s="24"/>
      <c r="AG13">
        <f t="shared" si="2"/>
        <v>12.423900182000001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14.577753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0.12245312519999998</v>
      </c>
      <c r="AD14">
        <f t="shared" si="1"/>
        <v>14.4552998748</v>
      </c>
      <c r="AE14">
        <v>0</v>
      </c>
      <c r="AF14" s="24"/>
      <c r="AG14">
        <f t="shared" si="2"/>
        <v>14.4552998748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15.022691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0.12619060439999999</v>
      </c>
      <c r="AD15">
        <f t="shared" si="1"/>
        <v>14.8965003956</v>
      </c>
      <c r="AE15">
        <v>0</v>
      </c>
      <c r="AF15" s="24"/>
      <c r="AG15">
        <f t="shared" si="2"/>
        <v>14.8965003956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15.657019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0.13151895959999998</v>
      </c>
      <c r="AD16">
        <f t="shared" si="1"/>
        <v>15.525500040400001</v>
      </c>
      <c r="AE16">
        <v>0</v>
      </c>
      <c r="AF16" s="24"/>
      <c r="AG16">
        <f t="shared" si="2"/>
        <v>15.525500040400001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16.562828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0.13912775519999998</v>
      </c>
      <c r="AD17">
        <f t="shared" si="1"/>
        <v>16.423700244799999</v>
      </c>
      <c r="AE17">
        <v>0</v>
      </c>
      <c r="AF17" s="24"/>
      <c r="AG17">
        <f t="shared" si="2"/>
        <v>16.423700244799999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0.14000000000000001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0.16354789919999999</v>
      </c>
      <c r="AD18">
        <f t="shared" si="1"/>
        <v>19.3064401008</v>
      </c>
      <c r="AE18">
        <v>0</v>
      </c>
      <c r="AF18" s="24"/>
      <c r="AG18">
        <f t="shared" si="2"/>
        <v>19.3064401008</v>
      </c>
      <c r="AI18" s="34">
        <f>PXIL!M18</f>
        <v>0</v>
      </c>
      <c r="AJ18" s="34">
        <f>PXIL!S18</f>
        <v>0</v>
      </c>
      <c r="AK18" s="34">
        <f>RTM_IEX!M18</f>
        <v>0.01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1.91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0.17866789919999998</v>
      </c>
      <c r="AD19">
        <f t="shared" si="1"/>
        <v>21.091320100799997</v>
      </c>
      <c r="AE19">
        <v>0</v>
      </c>
      <c r="AF19" s="24"/>
      <c r="AG19">
        <f t="shared" si="2"/>
        <v>21.091320100799997</v>
      </c>
      <c r="AI19" s="34">
        <f>PXIL!M19</f>
        <v>0</v>
      </c>
      <c r="AJ19" s="34">
        <f>PXIL!S19</f>
        <v>0</v>
      </c>
      <c r="AK19" s="34">
        <f>RTM_IEX!M19</f>
        <v>0.04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0.17639989919999999</v>
      </c>
      <c r="AD20">
        <f t="shared" si="1"/>
        <v>20.823588100799999</v>
      </c>
      <c r="AE20">
        <v>0</v>
      </c>
      <c r="AF20" s="24"/>
      <c r="AG20">
        <f t="shared" si="2"/>
        <v>20.823588100799999</v>
      </c>
      <c r="AI20" s="34">
        <f>PXIL!M20</f>
        <v>0</v>
      </c>
      <c r="AJ20" s="34">
        <f>PXIL!S20</f>
        <v>0</v>
      </c>
      <c r="AK20" s="34">
        <f>RTM_IEX!M20</f>
        <v>0.06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3.31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0.19168789919999996</v>
      </c>
      <c r="AD21">
        <f t="shared" si="1"/>
        <v>22.628300100799997</v>
      </c>
      <c r="AE21">
        <v>0</v>
      </c>
      <c r="AF21" s="24"/>
      <c r="AG21">
        <f t="shared" si="2"/>
        <v>22.628300100799997</v>
      </c>
      <c r="AI21" s="34">
        <f>PXIL!M21</f>
        <v>0</v>
      </c>
      <c r="AJ21" s="34">
        <f>PXIL!S21</f>
        <v>0</v>
      </c>
      <c r="AK21" s="34">
        <f>RTM_IEX!M21</f>
        <v>0.19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3.36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0.19177189919999998</v>
      </c>
      <c r="AD22">
        <f t="shared" si="1"/>
        <v>22.638216100799998</v>
      </c>
      <c r="AE22">
        <v>0</v>
      </c>
      <c r="AF22" s="24"/>
      <c r="AG22">
        <f t="shared" si="2"/>
        <v>22.638216100799998</v>
      </c>
      <c r="AI22" s="34">
        <f>PXIL!M22</f>
        <v>0</v>
      </c>
      <c r="AJ22" s="34">
        <f>PXIL!S22</f>
        <v>0</v>
      </c>
      <c r="AK22" s="34">
        <f>RTM_IEX!M22</f>
        <v>0.15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0.23284789919999999</v>
      </c>
      <c r="AD23">
        <f t="shared" si="1"/>
        <v>27.487140100800001</v>
      </c>
      <c r="AE23">
        <v>0</v>
      </c>
      <c r="AF23" s="24"/>
      <c r="AG23">
        <f t="shared" si="2"/>
        <v>27.487140100800001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9.76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0.24427189919999998</v>
      </c>
      <c r="AD24">
        <f t="shared" si="1"/>
        <v>28.835716100799999</v>
      </c>
      <c r="AE24">
        <v>0</v>
      </c>
      <c r="AF24" s="24"/>
      <c r="AG24">
        <f t="shared" si="2"/>
        <v>28.835716100799999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9.3699999999999992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0.24099589919999997</v>
      </c>
      <c r="AD25">
        <f t="shared" si="1"/>
        <v>28.448992100799998</v>
      </c>
      <c r="AE25">
        <v>0</v>
      </c>
      <c r="AF25" s="24"/>
      <c r="AG25">
        <f t="shared" si="2"/>
        <v>28.448992100799998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5.12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0.20529589919999999</v>
      </c>
      <c r="AD26">
        <f t="shared" si="1"/>
        <v>24.2346921008</v>
      </c>
      <c r="AE26">
        <v>0</v>
      </c>
      <c r="AF26" s="24"/>
      <c r="AG26">
        <f t="shared" si="2"/>
        <v>24.2346921008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6.23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0.2161318992</v>
      </c>
      <c r="AD27">
        <f t="shared" si="1"/>
        <v>25.513856100799998</v>
      </c>
      <c r="AE27">
        <v>0</v>
      </c>
      <c r="AF27" s="24"/>
      <c r="AG27">
        <f t="shared" si="2"/>
        <v>25.513856100799998</v>
      </c>
      <c r="AI27" s="34">
        <f>PXIL!M27</f>
        <v>0</v>
      </c>
      <c r="AJ27" s="34">
        <f>PXIL!S27</f>
        <v>0</v>
      </c>
      <c r="AK27" s="34">
        <f>RTM_IEX!M27</f>
        <v>0.18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9.3699999999999992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0.24116389919999998</v>
      </c>
      <c r="AD28">
        <f t="shared" si="1"/>
        <v>28.468824100799999</v>
      </c>
      <c r="AE28">
        <v>0</v>
      </c>
      <c r="AF28" s="24"/>
      <c r="AG28">
        <f t="shared" si="2"/>
        <v>28.468824100799999</v>
      </c>
      <c r="AI28" s="34">
        <f>PXIL!M28</f>
        <v>0</v>
      </c>
      <c r="AJ28" s="34">
        <f>PXIL!S28</f>
        <v>0</v>
      </c>
      <c r="AK28" s="34">
        <f>RTM_IEX!M28</f>
        <v>0.02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3.09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0.23318389919999999</v>
      </c>
      <c r="AD29">
        <f t="shared" si="1"/>
        <v>27.5268041008</v>
      </c>
      <c r="AE29">
        <v>0</v>
      </c>
      <c r="AF29" s="24"/>
      <c r="AG29">
        <f t="shared" si="2"/>
        <v>27.5268041008</v>
      </c>
      <c r="AI29" s="34">
        <f>PXIL!M29</f>
        <v>0</v>
      </c>
      <c r="AJ29" s="34">
        <f>PXIL!S29</f>
        <v>0</v>
      </c>
      <c r="AK29" s="34">
        <f>RTM_IEX!M29</f>
        <v>0.02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5.33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0.20445589919999996</v>
      </c>
      <c r="AD30">
        <f t="shared" si="1"/>
        <v>24.135532100799999</v>
      </c>
      <c r="AE30">
        <v>0</v>
      </c>
      <c r="AF30" s="24"/>
      <c r="AG30">
        <f t="shared" si="2"/>
        <v>24.135532100799999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5.0199999999999996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4.54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0.20042389919999998</v>
      </c>
      <c r="AD31">
        <f t="shared" si="1"/>
        <v>23.659564100799997</v>
      </c>
      <c r="AE31">
        <v>0</v>
      </c>
      <c r="AF31" s="24"/>
      <c r="AG31">
        <f t="shared" si="2"/>
        <v>23.659564100799997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0.18664789919999997</v>
      </c>
      <c r="AD32">
        <f t="shared" si="1"/>
        <v>22.033340100799997</v>
      </c>
      <c r="AE32">
        <v>0</v>
      </c>
      <c r="AF32" s="24"/>
      <c r="AG32">
        <f t="shared" si="2"/>
        <v>22.033340100799997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2.5099999999999998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0.18337189919999999</v>
      </c>
      <c r="AD33">
        <f t="shared" si="1"/>
        <v>21.646616100799999</v>
      </c>
      <c r="AE33">
        <v>0</v>
      </c>
      <c r="AF33" s="24"/>
      <c r="AG33">
        <f t="shared" si="2"/>
        <v>21.646616100799999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0.21100789919999999</v>
      </c>
      <c r="AD34">
        <f t="shared" si="1"/>
        <v>24.908980100800001</v>
      </c>
      <c r="AE34">
        <v>0</v>
      </c>
      <c r="AF34" s="24"/>
      <c r="AG34">
        <f t="shared" si="2"/>
        <v>24.908980100800001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0.20201989919999996</v>
      </c>
      <c r="AD35">
        <f t="shared" si="1"/>
        <v>23.847968100799999</v>
      </c>
      <c r="AE35">
        <v>0</v>
      </c>
      <c r="AF35" s="24"/>
      <c r="AG35">
        <f t="shared" si="2"/>
        <v>23.847968100799999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4.7300000000000004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0.21991189919999998</v>
      </c>
      <c r="AD36">
        <f t="shared" si="1"/>
        <v>25.960076100799998</v>
      </c>
      <c r="AE36">
        <v>0</v>
      </c>
      <c r="AF36" s="24"/>
      <c r="AG36">
        <f t="shared" si="2"/>
        <v>25.960076100799998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6.86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0.20613589919999997</v>
      </c>
      <c r="AD37">
        <f t="shared" si="1"/>
        <v>24.333852100799998</v>
      </c>
      <c r="AE37">
        <v>0</v>
      </c>
      <c r="AF37" s="24"/>
      <c r="AG37">
        <f t="shared" si="2"/>
        <v>24.333852100799998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5.22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0.21991189919999998</v>
      </c>
      <c r="AD38">
        <f t="shared" si="1"/>
        <v>25.960076100799998</v>
      </c>
      <c r="AE38">
        <v>0</v>
      </c>
      <c r="AF38" s="24"/>
      <c r="AG38">
        <f t="shared" si="2"/>
        <v>25.960076100799998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6.86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0.21907189919999998</v>
      </c>
      <c r="AD39">
        <f t="shared" si="1"/>
        <v>25.860916100800001</v>
      </c>
      <c r="AE39">
        <v>0</v>
      </c>
      <c r="AF39" s="24"/>
      <c r="AG39">
        <f t="shared" si="2"/>
        <v>25.860916100800001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6.76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0.21100789919999996</v>
      </c>
      <c r="AD40">
        <f t="shared" si="1"/>
        <v>24.908980100800001</v>
      </c>
      <c r="AE40">
        <v>0</v>
      </c>
      <c r="AF40" s="24"/>
      <c r="AG40">
        <f t="shared" si="2"/>
        <v>24.908980100800001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0.20529589919999996</v>
      </c>
      <c r="AD41">
        <f t="shared" si="1"/>
        <v>24.2346921008</v>
      </c>
      <c r="AE41">
        <v>0</v>
      </c>
      <c r="AF41" s="24"/>
      <c r="AG41">
        <f t="shared" si="2"/>
        <v>24.2346921008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5.12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0.18496789919999998</v>
      </c>
      <c r="AD42">
        <f t="shared" si="1"/>
        <v>21.835020100799998</v>
      </c>
      <c r="AE42">
        <v>0</v>
      </c>
      <c r="AF42" s="24"/>
      <c r="AG42">
        <f t="shared" si="2"/>
        <v>21.835020100799998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2.7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0.20613589919999997</v>
      </c>
      <c r="AD43">
        <f t="shared" si="1"/>
        <v>24.333852100799998</v>
      </c>
      <c r="AE43">
        <v>0</v>
      </c>
      <c r="AF43" s="24"/>
      <c r="AG43">
        <f t="shared" si="2"/>
        <v>24.333852100799998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5.22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0.19395589919999998</v>
      </c>
      <c r="AD44">
        <f t="shared" si="1"/>
        <v>22.896032100799999</v>
      </c>
      <c r="AE44">
        <v>0</v>
      </c>
      <c r="AF44" s="24"/>
      <c r="AG44">
        <f t="shared" si="2"/>
        <v>22.896032100799999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3.77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19.319987999999999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0.17530789919999998</v>
      </c>
      <c r="AD45">
        <f t="shared" si="1"/>
        <v>20.694680100799999</v>
      </c>
      <c r="AE45">
        <v>0</v>
      </c>
      <c r="AF45" s="24"/>
      <c r="AG45">
        <f t="shared" si="2"/>
        <v>20.694680100799999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1.55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0.16631989919999998</v>
      </c>
      <c r="AD46">
        <f t="shared" si="1"/>
        <v>19.633668100799998</v>
      </c>
      <c r="AE46">
        <v>0</v>
      </c>
      <c r="AF46" s="24"/>
      <c r="AG46">
        <f t="shared" si="2"/>
        <v>19.633668100799998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0.48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0.17530789919999998</v>
      </c>
      <c r="AD47">
        <f t="shared" si="1"/>
        <v>20.694680100799999</v>
      </c>
      <c r="AE47">
        <v>0</v>
      </c>
      <c r="AF47" s="24"/>
      <c r="AG47">
        <f t="shared" si="2"/>
        <v>20.694680100799999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1.55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19.319987999999999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0.17043589919999996</v>
      </c>
      <c r="AD48">
        <f t="shared" si="1"/>
        <v>20.119552100799996</v>
      </c>
      <c r="AE48">
        <v>0</v>
      </c>
      <c r="AF48" s="24"/>
      <c r="AG48">
        <f t="shared" si="2"/>
        <v>20.119552100799996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0.97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19.319987999999999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0.16959589919999998</v>
      </c>
      <c r="AD49">
        <f t="shared" si="1"/>
        <v>20.020392100799999</v>
      </c>
      <c r="AE49">
        <v>0</v>
      </c>
      <c r="AF49" s="24"/>
      <c r="AG49">
        <f t="shared" si="2"/>
        <v>20.020392100799999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0.87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0.19882789919999996</v>
      </c>
      <c r="AD50">
        <f t="shared" si="1"/>
        <v>23.471160100799995</v>
      </c>
      <c r="AE50">
        <v>0</v>
      </c>
      <c r="AF50" s="24"/>
      <c r="AG50">
        <f t="shared" si="2"/>
        <v>23.471160100799995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4.3499999999999996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0.22637989919999996</v>
      </c>
      <c r="AD51">
        <f t="shared" si="1"/>
        <v>26.723608100799996</v>
      </c>
      <c r="AE51">
        <v>0</v>
      </c>
      <c r="AF51" s="24"/>
      <c r="AG51">
        <f t="shared" si="2"/>
        <v>26.723608100799996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7.63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0.21663589919999998</v>
      </c>
      <c r="AD52">
        <f t="shared" si="1"/>
        <v>25.573352100799998</v>
      </c>
      <c r="AE52">
        <v>0</v>
      </c>
      <c r="AF52" s="24"/>
      <c r="AG52">
        <f t="shared" si="2"/>
        <v>25.573352100799998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6.47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0.22394389919999996</v>
      </c>
      <c r="AD53">
        <f t="shared" si="1"/>
        <v>26.4360441008</v>
      </c>
      <c r="AE53">
        <v>0</v>
      </c>
      <c r="AF53" s="24"/>
      <c r="AG53">
        <f t="shared" si="2"/>
        <v>26.4360441008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7.34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0.22965589919999996</v>
      </c>
      <c r="AD54">
        <f t="shared" si="1"/>
        <v>27.110332100799997</v>
      </c>
      <c r="AE54">
        <v>0</v>
      </c>
      <c r="AF54" s="24"/>
      <c r="AG54">
        <f t="shared" si="2"/>
        <v>27.110332100799997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8.02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0.22797589919999997</v>
      </c>
      <c r="AD55">
        <f t="shared" si="1"/>
        <v>26.912012100799998</v>
      </c>
      <c r="AE55">
        <v>0</v>
      </c>
      <c r="AF55" s="24"/>
      <c r="AG55">
        <f t="shared" si="2"/>
        <v>26.912012100799998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7.82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0.20932789919999997</v>
      </c>
      <c r="AD56">
        <f t="shared" si="1"/>
        <v>24.710660100799995</v>
      </c>
      <c r="AE56">
        <v>0</v>
      </c>
      <c r="AF56" s="24"/>
      <c r="AG56">
        <f t="shared" si="2"/>
        <v>24.710660100799995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0.20773189919999996</v>
      </c>
      <c r="AD57">
        <f t="shared" si="1"/>
        <v>24.5222561008</v>
      </c>
      <c r="AE57">
        <v>0</v>
      </c>
      <c r="AF57" s="24"/>
      <c r="AG57">
        <f t="shared" si="2"/>
        <v>24.5222561008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5.41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0.20369989919999998</v>
      </c>
      <c r="AD58">
        <f t="shared" si="1"/>
        <v>24.046288100799998</v>
      </c>
      <c r="AE58">
        <v>0</v>
      </c>
      <c r="AF58" s="24"/>
      <c r="AG58">
        <f t="shared" si="2"/>
        <v>24.046288100799998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4.93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0.21100789919999996</v>
      </c>
      <c r="AD59">
        <f t="shared" si="1"/>
        <v>24.908980100800001</v>
      </c>
      <c r="AE59">
        <v>0</v>
      </c>
      <c r="AF59" s="24"/>
      <c r="AG59">
        <f t="shared" si="2"/>
        <v>24.908980100800001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0.23855989919999998</v>
      </c>
      <c r="AD60">
        <f t="shared" si="1"/>
        <v>28.161428100800002</v>
      </c>
      <c r="AE60">
        <v>0</v>
      </c>
      <c r="AF60" s="24"/>
      <c r="AG60">
        <f t="shared" si="2"/>
        <v>28.161428100800002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9.08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0.21831589919999997</v>
      </c>
      <c r="AD61">
        <f t="shared" si="1"/>
        <v>25.771672100799996</v>
      </c>
      <c r="AE61">
        <v>0</v>
      </c>
      <c r="AF61" s="24"/>
      <c r="AG61">
        <f t="shared" si="2"/>
        <v>25.771672100799996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6.67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0.22075189919999996</v>
      </c>
      <c r="AD62">
        <f t="shared" si="1"/>
        <v>26.0592361008</v>
      </c>
      <c r="AE62">
        <v>0</v>
      </c>
      <c r="AF62" s="24"/>
      <c r="AG62">
        <f t="shared" si="2"/>
        <v>26.0592361008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6.96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0.23452789919999995</v>
      </c>
      <c r="AD63">
        <f t="shared" si="1"/>
        <v>27.685460100799997</v>
      </c>
      <c r="AE63">
        <v>0</v>
      </c>
      <c r="AF63" s="24"/>
      <c r="AG63">
        <f t="shared" si="2"/>
        <v>27.685460100799997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9.27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0.24015589919999997</v>
      </c>
      <c r="AD64">
        <f t="shared" si="1"/>
        <v>28.349832100799997</v>
      </c>
      <c r="AE64">
        <v>0</v>
      </c>
      <c r="AF64" s="24"/>
      <c r="AG64">
        <f t="shared" si="2"/>
        <v>28.349832100799997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7.34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0.25359589919999997</v>
      </c>
      <c r="AD65">
        <f t="shared" si="1"/>
        <v>29.936392100799999</v>
      </c>
      <c r="AE65">
        <v>0</v>
      </c>
      <c r="AF65" s="24"/>
      <c r="AG65">
        <f t="shared" si="2"/>
        <v>29.936392100799999</v>
      </c>
      <c r="AI65" s="34">
        <f>PXIL!M65</f>
        <v>0</v>
      </c>
      <c r="AJ65" s="34">
        <f>PXIL!S65</f>
        <v>0</v>
      </c>
      <c r="AK65" s="34">
        <f>RTM_IEX!M65</f>
        <v>0.1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3.43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6.96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0.2347798992</v>
      </c>
      <c r="AD66">
        <f t="shared" si="1"/>
        <v>27.715208100800002</v>
      </c>
      <c r="AE66">
        <v>0</v>
      </c>
      <c r="AF66" s="24"/>
      <c r="AG66">
        <f t="shared" si="2"/>
        <v>27.715208100800002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1.57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3.28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0.2159638992</v>
      </c>
      <c r="AD67">
        <f t="shared" si="1"/>
        <v>25.494024100800004</v>
      </c>
      <c r="AE67">
        <v>0</v>
      </c>
      <c r="AF67" s="24"/>
      <c r="AG67">
        <f t="shared" si="2"/>
        <v>25.494024100800004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3.01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0.19639189919999997</v>
      </c>
      <c r="AD68">
        <f t="shared" ref="AD68:AD98" si="4">SUM(B68:AB68,AI68:AV68)-AC68</f>
        <v>23.183596100799999</v>
      </c>
      <c r="AE68">
        <v>0</v>
      </c>
      <c r="AF68" s="24"/>
      <c r="AG68">
        <f t="shared" ref="AG68:AG98" si="5">SUM(AD68:AF68)</f>
        <v>23.183596100799999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1.1599999999999999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0.20529589919999996</v>
      </c>
      <c r="AD69">
        <f t="shared" si="4"/>
        <v>24.2346921008</v>
      </c>
      <c r="AE69">
        <v>0</v>
      </c>
      <c r="AF69" s="24"/>
      <c r="AG69">
        <f t="shared" si="5"/>
        <v>24.2346921008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5.12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0.21100789919999996</v>
      </c>
      <c r="AD70">
        <f t="shared" si="4"/>
        <v>24.908980100800001</v>
      </c>
      <c r="AE70">
        <v>0</v>
      </c>
      <c r="AF70" s="24"/>
      <c r="AG70">
        <f t="shared" si="5"/>
        <v>24.908980100800001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0.24015589919999997</v>
      </c>
      <c r="AD71">
        <f t="shared" si="4"/>
        <v>28.349832100799997</v>
      </c>
      <c r="AE71">
        <v>0</v>
      </c>
      <c r="AF71" s="24"/>
      <c r="AG71">
        <f t="shared" si="5"/>
        <v>28.349832100799997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9.27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0.21260389919999997</v>
      </c>
      <c r="AD72">
        <f t="shared" si="4"/>
        <v>25.097384100799996</v>
      </c>
      <c r="AE72">
        <v>0</v>
      </c>
      <c r="AF72" s="24"/>
      <c r="AG72">
        <f t="shared" si="5"/>
        <v>25.097384100799996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5.99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0.21100789919999996</v>
      </c>
      <c r="AD73">
        <f t="shared" si="4"/>
        <v>24.908980100800001</v>
      </c>
      <c r="AE73">
        <v>0</v>
      </c>
      <c r="AF73" s="24"/>
      <c r="AG73">
        <f t="shared" si="5"/>
        <v>24.908980100800001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0.21831589919999997</v>
      </c>
      <c r="AD74">
        <f t="shared" si="4"/>
        <v>25.771672100799996</v>
      </c>
      <c r="AE74">
        <v>0</v>
      </c>
      <c r="AF74" s="24"/>
      <c r="AG74">
        <f t="shared" si="5"/>
        <v>25.771672100799996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6.67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0.21176389919999997</v>
      </c>
      <c r="AD75">
        <f t="shared" si="4"/>
        <v>24.998224100799998</v>
      </c>
      <c r="AE75">
        <v>0</v>
      </c>
      <c r="AF75" s="24"/>
      <c r="AG75">
        <f t="shared" si="5"/>
        <v>24.998224100799998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5.89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0.19958389919999997</v>
      </c>
      <c r="AD76">
        <f t="shared" si="4"/>
        <v>23.5604041008</v>
      </c>
      <c r="AE76">
        <v>0</v>
      </c>
      <c r="AF76" s="24"/>
      <c r="AG76">
        <f t="shared" si="5"/>
        <v>23.5604041008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4.4400000000000004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0.21016789919999998</v>
      </c>
      <c r="AD77">
        <f t="shared" si="4"/>
        <v>24.8098201008</v>
      </c>
      <c r="AE77">
        <v>0</v>
      </c>
      <c r="AF77" s="24"/>
      <c r="AG77">
        <f t="shared" si="5"/>
        <v>24.8098201008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0.19714789919999998</v>
      </c>
      <c r="AD78">
        <f t="shared" si="4"/>
        <v>23.2728401008</v>
      </c>
      <c r="AE78">
        <v>0</v>
      </c>
      <c r="AF78" s="24"/>
      <c r="AG78">
        <f t="shared" si="5"/>
        <v>23.2728401008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4.1500000000000004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0.17799589919999997</v>
      </c>
      <c r="AD79">
        <f t="shared" si="4"/>
        <v>21.011992100800001</v>
      </c>
      <c r="AE79">
        <v>0</v>
      </c>
      <c r="AF79" s="24"/>
      <c r="AG79">
        <f t="shared" si="5"/>
        <v>21.011992100800001</v>
      </c>
      <c r="AI79" s="34">
        <f>PXIL!M79</f>
        <v>0</v>
      </c>
      <c r="AJ79" s="34">
        <f>PXIL!S79</f>
        <v>0</v>
      </c>
      <c r="AK79" s="34">
        <f>RTM_IEX!M79</f>
        <v>1.36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0.42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0.1774918992</v>
      </c>
      <c r="AD80">
        <f t="shared" si="4"/>
        <v>20.952496100800001</v>
      </c>
      <c r="AE80">
        <v>0</v>
      </c>
      <c r="AF80" s="24"/>
      <c r="AG80">
        <f t="shared" si="5"/>
        <v>20.952496100800001</v>
      </c>
      <c r="AI80" s="34">
        <f>PXIL!M80</f>
        <v>0</v>
      </c>
      <c r="AJ80" s="34">
        <f>PXIL!S80</f>
        <v>0</v>
      </c>
      <c r="AK80" s="34">
        <f>RTM_IEX!M80</f>
        <v>1.39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0.17253589920000001</v>
      </c>
      <c r="AD81">
        <f t="shared" si="4"/>
        <v>20.367452100800001</v>
      </c>
      <c r="AE81">
        <v>0</v>
      </c>
      <c r="AF81" s="24"/>
      <c r="AG81">
        <f t="shared" si="5"/>
        <v>20.367452100800001</v>
      </c>
      <c r="AI81" s="34">
        <f>PXIL!M81</f>
        <v>0</v>
      </c>
      <c r="AJ81" s="34">
        <f>PXIL!S81</f>
        <v>0</v>
      </c>
      <c r="AK81" s="34">
        <f>RTM_IEX!M81</f>
        <v>1.21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0.17144389919999997</v>
      </c>
      <c r="AD82">
        <f t="shared" si="4"/>
        <v>20.238544100799999</v>
      </c>
      <c r="AE82">
        <v>0</v>
      </c>
      <c r="AF82" s="24"/>
      <c r="AG82">
        <f t="shared" si="5"/>
        <v>20.238544100799999</v>
      </c>
      <c r="AI82" s="34">
        <f>PXIL!M82</f>
        <v>0</v>
      </c>
      <c r="AJ82" s="34">
        <f>PXIL!S82</f>
        <v>0</v>
      </c>
      <c r="AK82" s="34">
        <f>RTM_IEX!M82</f>
        <v>1.06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0.14000000000000001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0.17362789919999999</v>
      </c>
      <c r="AD83">
        <f t="shared" si="4"/>
        <v>20.4963601008</v>
      </c>
      <c r="AE83">
        <v>0</v>
      </c>
      <c r="AF83" s="24"/>
      <c r="AG83">
        <f t="shared" si="5"/>
        <v>20.4963601008</v>
      </c>
      <c r="AI83" s="34">
        <f>PXIL!M83</f>
        <v>0</v>
      </c>
      <c r="AJ83" s="34">
        <f>PXIL!S83</f>
        <v>0</v>
      </c>
      <c r="AK83" s="34">
        <f>RTM_IEX!M83</f>
        <v>0.94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0.27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0.14000000000000001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0.17379589919999999</v>
      </c>
      <c r="AD84">
        <f t="shared" si="4"/>
        <v>20.516192100799998</v>
      </c>
      <c r="AE84">
        <v>0</v>
      </c>
      <c r="AF84" s="24"/>
      <c r="AG84">
        <f t="shared" si="5"/>
        <v>20.516192100799998</v>
      </c>
      <c r="AI84" s="34">
        <f>PXIL!M84</f>
        <v>0</v>
      </c>
      <c r="AJ84" s="34">
        <f>PXIL!S84</f>
        <v>0</v>
      </c>
      <c r="AK84" s="34">
        <f>RTM_IEX!M84</f>
        <v>0.94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0.28999999999999998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0.17480389919999995</v>
      </c>
      <c r="AD85">
        <f t="shared" si="4"/>
        <v>20.635184100799997</v>
      </c>
      <c r="AE85">
        <v>0</v>
      </c>
      <c r="AF85" s="24"/>
      <c r="AG85">
        <f t="shared" si="5"/>
        <v>20.635184100799997</v>
      </c>
      <c r="AI85" s="34">
        <f>PXIL!M85</f>
        <v>0</v>
      </c>
      <c r="AJ85" s="34">
        <f>PXIL!S85</f>
        <v>0</v>
      </c>
      <c r="AK85" s="34">
        <f>RTM_IEX!M85</f>
        <v>0.99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0.35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0.17261989919999998</v>
      </c>
      <c r="AD86">
        <f t="shared" si="4"/>
        <v>20.377368100799998</v>
      </c>
      <c r="AE86">
        <v>0</v>
      </c>
      <c r="AF86" s="24"/>
      <c r="AG86">
        <f t="shared" si="5"/>
        <v>20.377368100799998</v>
      </c>
      <c r="AI86" s="34">
        <f>PXIL!M86</f>
        <v>0</v>
      </c>
      <c r="AJ86" s="34">
        <f>PXIL!S86</f>
        <v>0</v>
      </c>
      <c r="AK86" s="34">
        <f>RTM_IEX!M86</f>
        <v>0.81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0.3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0.17539189919999998</v>
      </c>
      <c r="AD87">
        <f t="shared" si="4"/>
        <v>20.704596100799996</v>
      </c>
      <c r="AE87">
        <v>0</v>
      </c>
      <c r="AF87" s="24"/>
      <c r="AG87">
        <f t="shared" si="5"/>
        <v>20.704596100799996</v>
      </c>
      <c r="AI87" s="34">
        <f>PXIL!M87</f>
        <v>0</v>
      </c>
      <c r="AJ87" s="34">
        <f>PXIL!S87</f>
        <v>0</v>
      </c>
      <c r="AK87" s="34">
        <f>RTM_IEX!M87</f>
        <v>1.1299999999999999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0.31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0.17051989919999996</v>
      </c>
      <c r="AD88">
        <f t="shared" si="4"/>
        <v>20.129468100799997</v>
      </c>
      <c r="AE88">
        <v>0</v>
      </c>
      <c r="AF88" s="24"/>
      <c r="AG88">
        <f t="shared" si="5"/>
        <v>20.129468100799997</v>
      </c>
      <c r="AI88" s="34">
        <f>PXIL!M88</f>
        <v>0</v>
      </c>
      <c r="AJ88" s="34">
        <f>PXIL!S88</f>
        <v>0</v>
      </c>
      <c r="AK88" s="34">
        <f>RTM_IEX!M88</f>
        <v>0.7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0.18194389919999998</v>
      </c>
      <c r="AD89">
        <f t="shared" si="4"/>
        <v>21.478044100799998</v>
      </c>
      <c r="AE89">
        <v>0</v>
      </c>
      <c r="AF89" s="24"/>
      <c r="AG89">
        <f t="shared" si="5"/>
        <v>21.478044100799998</v>
      </c>
      <c r="AI89" s="34">
        <f>PXIL!M89</f>
        <v>0</v>
      </c>
      <c r="AJ89" s="34">
        <f>PXIL!S89</f>
        <v>0</v>
      </c>
      <c r="AK89" s="34">
        <f>RTM_IEX!M89</f>
        <v>1.96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0.17429989919999994</v>
      </c>
      <c r="AD90">
        <f t="shared" si="4"/>
        <v>20.575688100799994</v>
      </c>
      <c r="AE90">
        <v>0</v>
      </c>
      <c r="AF90" s="24"/>
      <c r="AG90">
        <f t="shared" si="5"/>
        <v>20.575688100799994</v>
      </c>
      <c r="AI90" s="34">
        <f>PXIL!M90</f>
        <v>0</v>
      </c>
      <c r="AJ90" s="34">
        <f>PXIL!S90</f>
        <v>0</v>
      </c>
      <c r="AK90" s="34">
        <f>RTM_IEX!M90</f>
        <v>1.2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0.15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0.18244789919999996</v>
      </c>
      <c r="AD91">
        <f t="shared" si="4"/>
        <v>21.537540100799998</v>
      </c>
      <c r="AE91">
        <v>0</v>
      </c>
      <c r="AF91" s="24"/>
      <c r="AG91">
        <f t="shared" si="5"/>
        <v>21.537540100799998</v>
      </c>
      <c r="AI91" s="34">
        <f>PXIL!M91</f>
        <v>0</v>
      </c>
      <c r="AJ91" s="34">
        <f>PXIL!S91</f>
        <v>0</v>
      </c>
      <c r="AK91" s="34">
        <f>RTM_IEX!M91</f>
        <v>2.1800000000000002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0.14000000000000001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0.18849589919999998</v>
      </c>
      <c r="AD92">
        <f t="shared" si="4"/>
        <v>22.2514921008</v>
      </c>
      <c r="AE92">
        <v>0</v>
      </c>
      <c r="AF92" s="24"/>
      <c r="AG92">
        <f t="shared" si="5"/>
        <v>22.2514921008</v>
      </c>
      <c r="AI92" s="34">
        <f>PXIL!M92</f>
        <v>0</v>
      </c>
      <c r="AJ92" s="34">
        <f>PXIL!S92</f>
        <v>0</v>
      </c>
      <c r="AK92" s="34">
        <f>RTM_IEX!M92</f>
        <v>2.84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0.17337589919999999</v>
      </c>
      <c r="AD93">
        <f t="shared" si="4"/>
        <v>20.466612100799995</v>
      </c>
      <c r="AE93">
        <v>0</v>
      </c>
      <c r="AF93" s="24"/>
      <c r="AG93">
        <f t="shared" si="5"/>
        <v>20.466612100799995</v>
      </c>
      <c r="AI93" s="34">
        <f>PXIL!M93</f>
        <v>0</v>
      </c>
      <c r="AJ93" s="34">
        <f>PXIL!S93</f>
        <v>0</v>
      </c>
      <c r="AK93" s="34">
        <f>RTM_IEX!M93</f>
        <v>1.1100000000000001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0.16993189919999999</v>
      </c>
      <c r="AD94">
        <f t="shared" si="4"/>
        <v>20.060056100799997</v>
      </c>
      <c r="AE94">
        <v>0</v>
      </c>
      <c r="AF94" s="24"/>
      <c r="AG94">
        <f t="shared" si="5"/>
        <v>20.060056100799997</v>
      </c>
      <c r="AI94" s="34">
        <f>PXIL!M94</f>
        <v>0</v>
      </c>
      <c r="AJ94" s="34">
        <f>PXIL!S94</f>
        <v>0</v>
      </c>
      <c r="AK94" s="34">
        <f>RTM_IEX!M94</f>
        <v>0.79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0.17135989919999997</v>
      </c>
      <c r="AD95">
        <f t="shared" si="4"/>
        <v>20.228628100799998</v>
      </c>
      <c r="AE95">
        <v>0</v>
      </c>
      <c r="AF95" s="24"/>
      <c r="AG95">
        <f t="shared" si="5"/>
        <v>20.228628100799998</v>
      </c>
      <c r="AI95" s="34">
        <f>PXIL!M95</f>
        <v>0</v>
      </c>
      <c r="AJ95" s="34">
        <f>PXIL!S95</f>
        <v>0</v>
      </c>
      <c r="AK95" s="34">
        <f>RTM_IEX!M95</f>
        <v>0.93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0.13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0.1688398992</v>
      </c>
      <c r="AD96">
        <f t="shared" si="4"/>
        <v>19.931148100799998</v>
      </c>
      <c r="AE96">
        <v>0</v>
      </c>
      <c r="AF96" s="24"/>
      <c r="AG96">
        <f t="shared" si="5"/>
        <v>19.931148100799998</v>
      </c>
      <c r="AI96" s="34">
        <f>PXIL!M96</f>
        <v>0</v>
      </c>
      <c r="AJ96" s="34">
        <f>PXIL!S96</f>
        <v>0</v>
      </c>
      <c r="AK96" s="34">
        <f>RTM_IEX!M96</f>
        <v>0.68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0.09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0.17362789919999999</v>
      </c>
      <c r="AD97">
        <f t="shared" si="4"/>
        <v>20.4963601008</v>
      </c>
      <c r="AE97">
        <v>0</v>
      </c>
      <c r="AF97" s="24"/>
      <c r="AG97">
        <f t="shared" si="5"/>
        <v>20.4963601008</v>
      </c>
      <c r="AI97" s="34">
        <f>PXIL!M97</f>
        <v>0</v>
      </c>
      <c r="AJ97" s="34">
        <f>PXIL!S97</f>
        <v>0</v>
      </c>
      <c r="AK97" s="34">
        <f>RTM_IEX!M97</f>
        <v>1.24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19.319987999999999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0.16279189919999998</v>
      </c>
      <c r="AD98">
        <f t="shared" si="4"/>
        <v>19.217196100799999</v>
      </c>
      <c r="AE98">
        <v>0</v>
      </c>
      <c r="AF98" s="24"/>
      <c r="AG98">
        <f t="shared" si="5"/>
        <v>19.217196100799999</v>
      </c>
      <c r="AI98" s="34">
        <f>PXIL!M98</f>
        <v>0</v>
      </c>
      <c r="AJ98" s="34">
        <f>PXIL!S98</f>
        <v>0</v>
      </c>
      <c r="AK98" s="34">
        <f>RTM_IEX!M98</f>
        <v>0.06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0.44838239074999953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2.9500000000000002E-2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4.5401570822999988E-3</v>
      </c>
      <c r="AD99">
        <f t="shared" si="6"/>
        <v>0.53595473366769997</v>
      </c>
      <c r="AE99">
        <f t="shared" ref="AE99:AT99" si="8">SUM(AE3:AE98)/4000</f>
        <v>0</v>
      </c>
      <c r="AG99">
        <f t="shared" si="8"/>
        <v>0.53595473366769997</v>
      </c>
      <c r="AI99">
        <f t="shared" si="8"/>
        <v>0</v>
      </c>
      <c r="AJ99">
        <f t="shared" si="8"/>
        <v>0</v>
      </c>
      <c r="AK99">
        <f t="shared" si="8"/>
        <v>6.1324999999999982E-3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5.6480000000000002E-2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'[1]19'!B5</f>
        <v>290</v>
      </c>
      <c r="C3" s="16">
        <f>'[1]19'!C5</f>
        <v>0</v>
      </c>
      <c r="D3" s="16">
        <f>'[1]19'!D5</f>
        <v>0</v>
      </c>
      <c r="E3" s="16">
        <f>'[1]19'!E5</f>
        <v>0</v>
      </c>
      <c r="F3" s="15">
        <f>SUM(B3:E3)</f>
        <v>290</v>
      </c>
      <c r="G3" s="15">
        <f>'[1]19'!H5</f>
        <v>290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'[1]19'!B6</f>
        <v>290</v>
      </c>
      <c r="C4" s="16">
        <f>'[1]19'!C6</f>
        <v>0</v>
      </c>
      <c r="D4" s="16">
        <f>'[1]19'!D6</f>
        <v>0</v>
      </c>
      <c r="E4" s="16">
        <f>'[1]19'!E6</f>
        <v>0</v>
      </c>
      <c r="F4" s="15">
        <f>SUM(B4:E4)</f>
        <v>290</v>
      </c>
      <c r="G4" s="15">
        <f>'[1]19'!H6</f>
        <v>290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'[1]19'!B7</f>
        <v>290</v>
      </c>
      <c r="C5" s="16">
        <f>'[1]19'!C7</f>
        <v>0</v>
      </c>
      <c r="D5" s="16">
        <f>'[1]19'!D7</f>
        <v>0</v>
      </c>
      <c r="E5" s="16">
        <f>'[1]19'!E7</f>
        <v>0</v>
      </c>
      <c r="F5" s="15">
        <f t="shared" ref="F5:F68" si="6">SUM(B5:E5)</f>
        <v>290</v>
      </c>
      <c r="G5" s="15">
        <f>'[1]19'!H7</f>
        <v>290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'[1]19'!B8</f>
        <v>290</v>
      </c>
      <c r="C6" s="16">
        <f>'[1]19'!C8</f>
        <v>0</v>
      </c>
      <c r="D6" s="16">
        <f>'[1]19'!D8</f>
        <v>0</v>
      </c>
      <c r="E6" s="16">
        <f>'[1]19'!E8</f>
        <v>0</v>
      </c>
      <c r="F6" s="15">
        <f t="shared" si="6"/>
        <v>290</v>
      </c>
      <c r="G6" s="15">
        <f>'[1]19'!H8</f>
        <v>290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'[1]19'!B9</f>
        <v>290</v>
      </c>
      <c r="C7" s="16">
        <f>'[1]19'!C9</f>
        <v>0</v>
      </c>
      <c r="D7" s="16">
        <f>'[1]19'!D9</f>
        <v>0</v>
      </c>
      <c r="E7" s="16">
        <f>'[1]19'!E9</f>
        <v>0</v>
      </c>
      <c r="F7" s="15">
        <f t="shared" si="6"/>
        <v>290</v>
      </c>
      <c r="G7" s="15">
        <f>'[1]19'!H9</f>
        <v>290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'[1]19'!B10</f>
        <v>290</v>
      </c>
      <c r="C8" s="16">
        <f>'[1]19'!C10</f>
        <v>0</v>
      </c>
      <c r="D8" s="16">
        <f>'[1]19'!D10</f>
        <v>0</v>
      </c>
      <c r="E8" s="16">
        <f>'[1]19'!E10</f>
        <v>0</v>
      </c>
      <c r="F8" s="15">
        <f t="shared" si="6"/>
        <v>290</v>
      </c>
      <c r="G8" s="15">
        <f>'[1]19'!H10</f>
        <v>290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'[1]19'!B11</f>
        <v>290</v>
      </c>
      <c r="C9" s="16">
        <f>'[1]19'!C11</f>
        <v>0</v>
      </c>
      <c r="D9" s="16">
        <f>'[1]19'!D11</f>
        <v>0</v>
      </c>
      <c r="E9" s="16">
        <f>'[1]19'!E11</f>
        <v>0</v>
      </c>
      <c r="F9" s="15">
        <f t="shared" si="6"/>
        <v>290</v>
      </c>
      <c r="G9" s="15">
        <f>'[1]19'!H11</f>
        <v>290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'[1]19'!B12</f>
        <v>290</v>
      </c>
      <c r="C10" s="16">
        <f>'[1]19'!C12</f>
        <v>0</v>
      </c>
      <c r="D10" s="16">
        <f>'[1]19'!D12</f>
        <v>0</v>
      </c>
      <c r="E10" s="16">
        <f>'[1]19'!E12</f>
        <v>0</v>
      </c>
      <c r="F10" s="15">
        <f t="shared" si="6"/>
        <v>290</v>
      </c>
      <c r="G10" s="15">
        <f>'[1]19'!H12</f>
        <v>290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'[1]19'!B13</f>
        <v>290</v>
      </c>
      <c r="C11" s="16">
        <f>'[1]19'!C13</f>
        <v>0</v>
      </c>
      <c r="D11" s="16">
        <f>'[1]19'!D13</f>
        <v>0</v>
      </c>
      <c r="E11" s="16">
        <f>'[1]19'!E13</f>
        <v>0</v>
      </c>
      <c r="F11" s="15">
        <f t="shared" si="6"/>
        <v>290</v>
      </c>
      <c r="G11" s="15">
        <f>'[1]19'!H13</f>
        <v>290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'[1]19'!B14</f>
        <v>290</v>
      </c>
      <c r="C12" s="16">
        <f>'[1]19'!C14</f>
        <v>0</v>
      </c>
      <c r="D12" s="16">
        <f>'[1]19'!D14</f>
        <v>0</v>
      </c>
      <c r="E12" s="16">
        <f>'[1]19'!E14</f>
        <v>0</v>
      </c>
      <c r="F12" s="15">
        <f t="shared" si="6"/>
        <v>290</v>
      </c>
      <c r="G12" s="15">
        <f>'[1]19'!H14</f>
        <v>290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'[1]19'!B15</f>
        <v>290</v>
      </c>
      <c r="C13" s="16">
        <f>'[1]19'!C15</f>
        <v>0</v>
      </c>
      <c r="D13" s="16">
        <f>'[1]19'!D15</f>
        <v>0</v>
      </c>
      <c r="E13" s="16">
        <f>'[1]19'!E15</f>
        <v>0</v>
      </c>
      <c r="F13" s="15">
        <f t="shared" si="6"/>
        <v>290</v>
      </c>
      <c r="G13" s="15">
        <f>'[1]19'!H15</f>
        <v>290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'[1]19'!B16</f>
        <v>290</v>
      </c>
      <c r="C14" s="16">
        <f>'[1]19'!C16</f>
        <v>0</v>
      </c>
      <c r="D14" s="16">
        <f>'[1]19'!D16</f>
        <v>0</v>
      </c>
      <c r="E14" s="16">
        <f>'[1]19'!E16</f>
        <v>0</v>
      </c>
      <c r="F14" s="15">
        <f t="shared" si="6"/>
        <v>290</v>
      </c>
      <c r="G14" s="15">
        <f>'[1]19'!H16</f>
        <v>290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'[1]19'!B17</f>
        <v>290</v>
      </c>
      <c r="C15" s="16">
        <f>'[1]19'!C17</f>
        <v>0</v>
      </c>
      <c r="D15" s="16">
        <f>'[1]19'!D17</f>
        <v>0</v>
      </c>
      <c r="E15" s="16">
        <f>'[1]19'!E17</f>
        <v>0</v>
      </c>
      <c r="F15" s="15">
        <f t="shared" si="6"/>
        <v>290</v>
      </c>
      <c r="G15" s="15">
        <f>'[1]19'!H17</f>
        <v>290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'[1]19'!B18</f>
        <v>290</v>
      </c>
      <c r="C16" s="16">
        <f>'[1]19'!C18</f>
        <v>0</v>
      </c>
      <c r="D16" s="16">
        <f>'[1]19'!D18</f>
        <v>0</v>
      </c>
      <c r="E16" s="16">
        <f>'[1]19'!E18</f>
        <v>0</v>
      </c>
      <c r="F16" s="15">
        <f t="shared" si="6"/>
        <v>290</v>
      </c>
      <c r="G16" s="15">
        <f>'[1]19'!H18</f>
        <v>290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'[1]19'!B19</f>
        <v>290</v>
      </c>
      <c r="C17" s="16">
        <f>'[1]19'!C19</f>
        <v>0</v>
      </c>
      <c r="D17" s="16">
        <f>'[1]19'!D19</f>
        <v>0</v>
      </c>
      <c r="E17" s="16">
        <f>'[1]19'!E19</f>
        <v>0</v>
      </c>
      <c r="F17" s="15">
        <f t="shared" si="6"/>
        <v>290</v>
      </c>
      <c r="G17" s="15">
        <f>'[1]19'!H19</f>
        <v>290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'[1]19'!B20</f>
        <v>290</v>
      </c>
      <c r="C18" s="16">
        <f>'[1]19'!C20</f>
        <v>0</v>
      </c>
      <c r="D18" s="16">
        <f>'[1]19'!D20</f>
        <v>0</v>
      </c>
      <c r="E18" s="16">
        <f>'[1]19'!E20</f>
        <v>0</v>
      </c>
      <c r="F18" s="15">
        <f t="shared" si="6"/>
        <v>290</v>
      </c>
      <c r="G18" s="15">
        <f>'[1]19'!H20</f>
        <v>290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'[1]19'!B21</f>
        <v>290</v>
      </c>
      <c r="C19" s="16">
        <f>'[1]19'!C21</f>
        <v>0</v>
      </c>
      <c r="D19" s="16">
        <f>'[1]19'!D21</f>
        <v>0</v>
      </c>
      <c r="E19" s="16">
        <f>'[1]19'!E21</f>
        <v>0</v>
      </c>
      <c r="F19" s="15">
        <f t="shared" si="6"/>
        <v>290</v>
      </c>
      <c r="G19" s="15">
        <f>'[1]19'!H21</f>
        <v>290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'[1]19'!B22</f>
        <v>290</v>
      </c>
      <c r="C20" s="16">
        <f>'[1]19'!C22</f>
        <v>0</v>
      </c>
      <c r="D20" s="16">
        <f>'[1]19'!D22</f>
        <v>0</v>
      </c>
      <c r="E20" s="16">
        <f>'[1]19'!E22</f>
        <v>0</v>
      </c>
      <c r="F20" s="15">
        <f t="shared" si="6"/>
        <v>290</v>
      </c>
      <c r="G20" s="15">
        <f>'[1]19'!H22</f>
        <v>290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'[1]19'!B23</f>
        <v>290</v>
      </c>
      <c r="C21" s="16">
        <f>'[1]19'!C23</f>
        <v>0</v>
      </c>
      <c r="D21" s="16">
        <f>'[1]19'!D23</f>
        <v>0</v>
      </c>
      <c r="E21" s="16">
        <f>'[1]19'!E23</f>
        <v>0</v>
      </c>
      <c r="F21" s="15">
        <f t="shared" si="6"/>
        <v>290</v>
      </c>
      <c r="G21" s="15">
        <f>'[1]19'!H23</f>
        <v>290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'[1]19'!B24</f>
        <v>290</v>
      </c>
      <c r="C22" s="16">
        <f>'[1]19'!C24</f>
        <v>0</v>
      </c>
      <c r="D22" s="16">
        <f>'[1]19'!D24</f>
        <v>0</v>
      </c>
      <c r="E22" s="16">
        <f>'[1]19'!E24</f>
        <v>0</v>
      </c>
      <c r="F22" s="15">
        <f t="shared" si="6"/>
        <v>290</v>
      </c>
      <c r="G22" s="15">
        <f>'[1]19'!H24</f>
        <v>290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'[1]19'!B25</f>
        <v>290</v>
      </c>
      <c r="C23" s="16">
        <f>'[1]19'!C25</f>
        <v>0</v>
      </c>
      <c r="D23" s="16">
        <f>'[1]19'!D25</f>
        <v>0</v>
      </c>
      <c r="E23" s="16">
        <f>'[1]19'!E25</f>
        <v>0</v>
      </c>
      <c r="F23" s="15">
        <f t="shared" si="6"/>
        <v>290</v>
      </c>
      <c r="G23" s="15">
        <f>'[1]19'!H25</f>
        <v>290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'[1]19'!B26</f>
        <v>290</v>
      </c>
      <c r="C24" s="16">
        <f>'[1]19'!C26</f>
        <v>0</v>
      </c>
      <c r="D24" s="16">
        <f>'[1]19'!D26</f>
        <v>0</v>
      </c>
      <c r="E24" s="16">
        <f>'[1]19'!E26</f>
        <v>0</v>
      </c>
      <c r="F24" s="15">
        <f t="shared" si="6"/>
        <v>290</v>
      </c>
      <c r="G24" s="15">
        <f>'[1]19'!H26</f>
        <v>290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'[1]19'!B27</f>
        <v>290</v>
      </c>
      <c r="C25" s="16">
        <f>'[1]19'!C27</f>
        <v>0</v>
      </c>
      <c r="D25" s="16">
        <f>'[1]19'!D27</f>
        <v>0</v>
      </c>
      <c r="E25" s="16">
        <f>'[1]19'!E27</f>
        <v>0</v>
      </c>
      <c r="F25" s="15">
        <f t="shared" si="6"/>
        <v>290</v>
      </c>
      <c r="G25" s="15">
        <f>'[1]19'!H27</f>
        <v>290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'[1]19'!B28</f>
        <v>290</v>
      </c>
      <c r="C26" s="16">
        <f>'[1]19'!C28</f>
        <v>0</v>
      </c>
      <c r="D26" s="16">
        <f>'[1]19'!D28</f>
        <v>0</v>
      </c>
      <c r="E26" s="16">
        <f>'[1]19'!E28</f>
        <v>0</v>
      </c>
      <c r="F26" s="15">
        <f t="shared" si="6"/>
        <v>290</v>
      </c>
      <c r="G26" s="15">
        <f>'[1]19'!H28</f>
        <v>290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'[1]19'!B29</f>
        <v>290</v>
      </c>
      <c r="C27" s="16">
        <f>'[1]19'!C29</f>
        <v>0</v>
      </c>
      <c r="D27" s="16">
        <f>'[1]19'!D29</f>
        <v>0</v>
      </c>
      <c r="E27" s="16">
        <f>'[1]19'!E29</f>
        <v>0</v>
      </c>
      <c r="F27" s="15">
        <f t="shared" si="6"/>
        <v>290</v>
      </c>
      <c r="G27" s="15">
        <f>'[1]19'!H29</f>
        <v>290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'[1]19'!B30</f>
        <v>290</v>
      </c>
      <c r="C28" s="16">
        <f>'[1]19'!C30</f>
        <v>0</v>
      </c>
      <c r="D28" s="16">
        <f>'[1]19'!D30</f>
        <v>0</v>
      </c>
      <c r="E28" s="16">
        <f>'[1]19'!E30</f>
        <v>0</v>
      </c>
      <c r="F28" s="15">
        <f t="shared" si="6"/>
        <v>290</v>
      </c>
      <c r="G28" s="15">
        <f>'[1]19'!H30</f>
        <v>290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'[1]19'!B31</f>
        <v>290</v>
      </c>
      <c r="C29" s="16">
        <f>'[1]19'!C31</f>
        <v>0</v>
      </c>
      <c r="D29" s="16">
        <f>'[1]19'!D31</f>
        <v>0</v>
      </c>
      <c r="E29" s="16">
        <f>'[1]19'!E31</f>
        <v>0</v>
      </c>
      <c r="F29" s="15">
        <f t="shared" si="6"/>
        <v>290</v>
      </c>
      <c r="G29" s="15">
        <f>'[1]19'!H31</f>
        <v>290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'[1]19'!B32</f>
        <v>290</v>
      </c>
      <c r="C30" s="16">
        <f>'[1]19'!C32</f>
        <v>0</v>
      </c>
      <c r="D30" s="16">
        <f>'[1]19'!D32</f>
        <v>0</v>
      </c>
      <c r="E30" s="16">
        <f>'[1]19'!E32</f>
        <v>0</v>
      </c>
      <c r="F30" s="15">
        <f t="shared" si="6"/>
        <v>290</v>
      </c>
      <c r="G30" s="15">
        <f>'[1]19'!H32</f>
        <v>290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'[1]19'!B33</f>
        <v>290</v>
      </c>
      <c r="C31" s="16">
        <f>'[1]19'!C33</f>
        <v>0</v>
      </c>
      <c r="D31" s="16">
        <f>'[1]19'!D33</f>
        <v>0</v>
      </c>
      <c r="E31" s="16">
        <f>'[1]19'!E33</f>
        <v>0</v>
      </c>
      <c r="F31" s="15">
        <f t="shared" si="6"/>
        <v>290</v>
      </c>
      <c r="G31" s="15">
        <f>'[1]19'!H33</f>
        <v>290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'[1]19'!B34</f>
        <v>290</v>
      </c>
      <c r="C32" s="16">
        <f>'[1]19'!C34</f>
        <v>0</v>
      </c>
      <c r="D32" s="16">
        <f>'[1]19'!D34</f>
        <v>0</v>
      </c>
      <c r="E32" s="16">
        <f>'[1]19'!E34</f>
        <v>0</v>
      </c>
      <c r="F32" s="15">
        <f t="shared" si="6"/>
        <v>290</v>
      </c>
      <c r="G32" s="15">
        <f>'[1]19'!H34</f>
        <v>290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'[1]19'!B35</f>
        <v>290</v>
      </c>
      <c r="C33" s="16">
        <f>'[1]19'!C35</f>
        <v>0</v>
      </c>
      <c r="D33" s="16">
        <f>'[1]19'!D35</f>
        <v>0</v>
      </c>
      <c r="E33" s="16">
        <f>'[1]19'!E35</f>
        <v>0</v>
      </c>
      <c r="F33" s="15">
        <f t="shared" si="6"/>
        <v>290</v>
      </c>
      <c r="G33" s="15">
        <f>'[1]19'!H35</f>
        <v>290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'[1]19'!B36</f>
        <v>290</v>
      </c>
      <c r="C34" s="16">
        <f>'[1]19'!C36</f>
        <v>0</v>
      </c>
      <c r="D34" s="16">
        <f>'[1]19'!D36</f>
        <v>0</v>
      </c>
      <c r="E34" s="16">
        <f>'[1]19'!E36</f>
        <v>0</v>
      </c>
      <c r="F34" s="15">
        <f t="shared" si="6"/>
        <v>290</v>
      </c>
      <c r="G34" s="15">
        <f>'[1]19'!H36</f>
        <v>290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'[1]19'!B37</f>
        <v>290</v>
      </c>
      <c r="C35" s="16">
        <f>'[1]19'!C37</f>
        <v>0</v>
      </c>
      <c r="D35" s="16">
        <f>'[1]19'!D37</f>
        <v>0</v>
      </c>
      <c r="E35" s="16">
        <f>'[1]19'!E37</f>
        <v>0</v>
      </c>
      <c r="F35" s="15">
        <f t="shared" si="6"/>
        <v>290</v>
      </c>
      <c r="G35" s="15">
        <f>'[1]19'!H37</f>
        <v>290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'[1]19'!B38</f>
        <v>290</v>
      </c>
      <c r="C36" s="16">
        <f>'[1]19'!C38</f>
        <v>0</v>
      </c>
      <c r="D36" s="16">
        <f>'[1]19'!D38</f>
        <v>0</v>
      </c>
      <c r="E36" s="16">
        <f>'[1]19'!E38</f>
        <v>0</v>
      </c>
      <c r="F36" s="15">
        <f t="shared" si="6"/>
        <v>290</v>
      </c>
      <c r="G36" s="15">
        <f>'[1]19'!H38</f>
        <v>290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'[1]19'!B39</f>
        <v>290</v>
      </c>
      <c r="C37" s="16">
        <f>'[1]19'!C39</f>
        <v>0</v>
      </c>
      <c r="D37" s="16">
        <f>'[1]19'!D39</f>
        <v>0</v>
      </c>
      <c r="E37" s="16">
        <f>'[1]19'!E39</f>
        <v>0</v>
      </c>
      <c r="F37" s="15">
        <f t="shared" si="6"/>
        <v>290</v>
      </c>
      <c r="G37" s="15">
        <f>'[1]19'!H39</f>
        <v>290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'[1]19'!B40</f>
        <v>290</v>
      </c>
      <c r="C38" s="16">
        <f>'[1]19'!C40</f>
        <v>0</v>
      </c>
      <c r="D38" s="16">
        <f>'[1]19'!D40</f>
        <v>0</v>
      </c>
      <c r="E38" s="16">
        <f>'[1]19'!E40</f>
        <v>0</v>
      </c>
      <c r="F38" s="15">
        <f t="shared" si="6"/>
        <v>290</v>
      </c>
      <c r="G38" s="15">
        <f>'[1]19'!H40</f>
        <v>290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'[1]19'!B41</f>
        <v>290</v>
      </c>
      <c r="C39" s="16">
        <f>'[1]19'!C41</f>
        <v>0</v>
      </c>
      <c r="D39" s="16">
        <f>'[1]19'!D41</f>
        <v>0</v>
      </c>
      <c r="E39" s="16">
        <f>'[1]19'!E41</f>
        <v>0</v>
      </c>
      <c r="F39" s="15">
        <f t="shared" si="6"/>
        <v>290</v>
      </c>
      <c r="G39" s="15">
        <f>'[1]19'!H41</f>
        <v>290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'[1]19'!B42</f>
        <v>290</v>
      </c>
      <c r="C40" s="16">
        <f>'[1]19'!C42</f>
        <v>0</v>
      </c>
      <c r="D40" s="16">
        <f>'[1]19'!D42</f>
        <v>0</v>
      </c>
      <c r="E40" s="16">
        <f>'[1]19'!E42</f>
        <v>0</v>
      </c>
      <c r="F40" s="15">
        <f t="shared" si="6"/>
        <v>290</v>
      </c>
      <c r="G40" s="15">
        <f>'[1]19'!H42</f>
        <v>290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'[1]19'!B43</f>
        <v>290</v>
      </c>
      <c r="C41" s="16">
        <f>'[1]19'!C43</f>
        <v>0</v>
      </c>
      <c r="D41" s="16">
        <f>'[1]19'!D43</f>
        <v>0</v>
      </c>
      <c r="E41" s="16">
        <f>'[1]19'!E43</f>
        <v>0</v>
      </c>
      <c r="F41" s="15">
        <f t="shared" si="6"/>
        <v>290</v>
      </c>
      <c r="G41" s="15">
        <f>'[1]19'!H43</f>
        <v>290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'[1]19'!B44</f>
        <v>290</v>
      </c>
      <c r="C42" s="16">
        <f>'[1]19'!C44</f>
        <v>0</v>
      </c>
      <c r="D42" s="16">
        <f>'[1]19'!D44</f>
        <v>0</v>
      </c>
      <c r="E42" s="16">
        <f>'[1]19'!E44</f>
        <v>0</v>
      </c>
      <c r="F42" s="15">
        <f t="shared" si="6"/>
        <v>290</v>
      </c>
      <c r="G42" s="15">
        <f>'[1]19'!H44</f>
        <v>290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'[1]19'!B45</f>
        <v>290</v>
      </c>
      <c r="C43" s="16">
        <f>'[1]19'!C45</f>
        <v>0</v>
      </c>
      <c r="D43" s="16">
        <f>'[1]19'!D45</f>
        <v>0</v>
      </c>
      <c r="E43" s="16">
        <f>'[1]19'!E45</f>
        <v>0</v>
      </c>
      <c r="F43" s="15">
        <f t="shared" si="6"/>
        <v>290</v>
      </c>
      <c r="G43" s="15">
        <f>'[1]19'!H45</f>
        <v>290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'[1]19'!B46</f>
        <v>290</v>
      </c>
      <c r="C44" s="16">
        <f>'[1]19'!C46</f>
        <v>0</v>
      </c>
      <c r="D44" s="16">
        <f>'[1]19'!D46</f>
        <v>0</v>
      </c>
      <c r="E44" s="16">
        <f>'[1]19'!E46</f>
        <v>0</v>
      </c>
      <c r="F44" s="15">
        <f t="shared" si="6"/>
        <v>290</v>
      </c>
      <c r="G44" s="15">
        <f>'[1]19'!H46</f>
        <v>290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'[1]19'!B47</f>
        <v>290</v>
      </c>
      <c r="C45" s="16">
        <f>'[1]19'!C47</f>
        <v>0</v>
      </c>
      <c r="D45" s="16">
        <f>'[1]19'!D47</f>
        <v>0</v>
      </c>
      <c r="E45" s="16">
        <f>'[1]19'!E47</f>
        <v>0</v>
      </c>
      <c r="F45" s="15">
        <f t="shared" si="6"/>
        <v>290</v>
      </c>
      <c r="G45" s="15">
        <f>'[1]19'!H47</f>
        <v>290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'[1]19'!B48</f>
        <v>290</v>
      </c>
      <c r="C46" s="16">
        <f>'[1]19'!C48</f>
        <v>0</v>
      </c>
      <c r="D46" s="16">
        <f>'[1]19'!D48</f>
        <v>0</v>
      </c>
      <c r="E46" s="16">
        <f>'[1]19'!E48</f>
        <v>0</v>
      </c>
      <c r="F46" s="15">
        <f t="shared" si="6"/>
        <v>290</v>
      </c>
      <c r="G46" s="15">
        <f>'[1]19'!H48</f>
        <v>290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'[1]19'!B49</f>
        <v>290</v>
      </c>
      <c r="C47" s="16">
        <f>'[1]19'!C49</f>
        <v>0</v>
      </c>
      <c r="D47" s="16">
        <f>'[1]19'!D49</f>
        <v>0</v>
      </c>
      <c r="E47" s="16">
        <f>'[1]19'!E49</f>
        <v>0</v>
      </c>
      <c r="F47" s="15">
        <f t="shared" si="6"/>
        <v>290</v>
      </c>
      <c r="G47" s="15">
        <f>'[1]19'!H49</f>
        <v>290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'[1]19'!B50</f>
        <v>290</v>
      </c>
      <c r="C48" s="16">
        <f>'[1]19'!C50</f>
        <v>0</v>
      </c>
      <c r="D48" s="16">
        <f>'[1]19'!D50</f>
        <v>0</v>
      </c>
      <c r="E48" s="16">
        <f>'[1]19'!E50</f>
        <v>0</v>
      </c>
      <c r="F48" s="15">
        <f t="shared" si="6"/>
        <v>290</v>
      </c>
      <c r="G48" s="15">
        <f>'[1]19'!H50</f>
        <v>290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'[1]19'!B51</f>
        <v>290</v>
      </c>
      <c r="C49" s="16">
        <f>'[1]19'!C51</f>
        <v>0</v>
      </c>
      <c r="D49" s="16">
        <f>'[1]19'!D51</f>
        <v>0</v>
      </c>
      <c r="E49" s="16">
        <f>'[1]19'!E51</f>
        <v>0</v>
      </c>
      <c r="F49" s="15">
        <f t="shared" si="6"/>
        <v>290</v>
      </c>
      <c r="G49" s="15">
        <f>'[1]19'!H51</f>
        <v>290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'[1]19'!B52</f>
        <v>290</v>
      </c>
      <c r="C50" s="16">
        <f>'[1]19'!C52</f>
        <v>0</v>
      </c>
      <c r="D50" s="16">
        <f>'[1]19'!D52</f>
        <v>0</v>
      </c>
      <c r="E50" s="16">
        <f>'[1]19'!E52</f>
        <v>0</v>
      </c>
      <c r="F50" s="15">
        <f t="shared" si="6"/>
        <v>290</v>
      </c>
      <c r="G50" s="15">
        <f>'[1]19'!H52</f>
        <v>290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'[1]19'!B53</f>
        <v>285</v>
      </c>
      <c r="C51" s="16">
        <f>'[1]19'!C53</f>
        <v>0</v>
      </c>
      <c r="D51" s="16">
        <f>'[1]19'!D53</f>
        <v>0</v>
      </c>
      <c r="E51" s="16">
        <f>'[1]19'!E53</f>
        <v>0</v>
      </c>
      <c r="F51" s="15">
        <f t="shared" si="6"/>
        <v>285</v>
      </c>
      <c r="G51" s="15">
        <f>'[1]19'!H53</f>
        <v>285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285</v>
      </c>
      <c r="L51" s="18">
        <f>frq!C51</f>
        <v>1</v>
      </c>
      <c r="M51" s="16">
        <f t="shared" si="7"/>
        <v>285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285</v>
      </c>
      <c r="R51" s="17"/>
    </row>
    <row r="52" spans="1:18">
      <c r="A52" s="8" t="s">
        <v>94</v>
      </c>
      <c r="B52" s="15">
        <f>'[1]19'!B54</f>
        <v>285</v>
      </c>
      <c r="C52" s="16">
        <f>'[1]19'!C54</f>
        <v>0</v>
      </c>
      <c r="D52" s="16">
        <f>'[1]19'!D54</f>
        <v>0</v>
      </c>
      <c r="E52" s="16">
        <f>'[1]19'!E54</f>
        <v>0</v>
      </c>
      <c r="F52" s="15">
        <f t="shared" si="6"/>
        <v>285</v>
      </c>
      <c r="G52" s="15">
        <f>'[1]19'!H54</f>
        <v>285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285</v>
      </c>
      <c r="L52" s="18">
        <f>frq!C52</f>
        <v>1</v>
      </c>
      <c r="M52" s="16">
        <f t="shared" si="7"/>
        <v>285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285</v>
      </c>
      <c r="R52" s="17"/>
    </row>
    <row r="53" spans="1:18">
      <c r="A53" s="8" t="s">
        <v>95</v>
      </c>
      <c r="B53" s="15">
        <f>'[1]19'!B55</f>
        <v>285</v>
      </c>
      <c r="C53" s="16">
        <f>'[1]19'!C55</f>
        <v>0</v>
      </c>
      <c r="D53" s="16">
        <f>'[1]19'!D55</f>
        <v>0</v>
      </c>
      <c r="E53" s="16">
        <f>'[1]19'!E55</f>
        <v>0</v>
      </c>
      <c r="F53" s="15">
        <f t="shared" si="6"/>
        <v>285</v>
      </c>
      <c r="G53" s="15">
        <f>'[1]19'!H55</f>
        <v>285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'[1]19'!B56</f>
        <v>285</v>
      </c>
      <c r="C54" s="16">
        <f>'[1]19'!C56</f>
        <v>0</v>
      </c>
      <c r="D54" s="16">
        <f>'[1]19'!D56</f>
        <v>0</v>
      </c>
      <c r="E54" s="16">
        <f>'[1]19'!E56</f>
        <v>0</v>
      </c>
      <c r="F54" s="15">
        <f t="shared" si="6"/>
        <v>285</v>
      </c>
      <c r="G54" s="15">
        <f>'[1]19'!H56</f>
        <v>285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'[1]19'!B57</f>
        <v>285</v>
      </c>
      <c r="C55" s="16">
        <f>'[1]19'!C57</f>
        <v>0</v>
      </c>
      <c r="D55" s="16">
        <f>'[1]19'!D57</f>
        <v>0</v>
      </c>
      <c r="E55" s="16">
        <f>'[1]19'!E57</f>
        <v>0</v>
      </c>
      <c r="F55" s="15">
        <f t="shared" si="6"/>
        <v>285</v>
      </c>
      <c r="G55" s="15">
        <f>'[1]19'!H57</f>
        <v>285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'[1]19'!B58</f>
        <v>285</v>
      </c>
      <c r="C56" s="16">
        <f>'[1]19'!C58</f>
        <v>0</v>
      </c>
      <c r="D56" s="16">
        <f>'[1]19'!D58</f>
        <v>0</v>
      </c>
      <c r="E56" s="16">
        <f>'[1]19'!E58</f>
        <v>0</v>
      </c>
      <c r="F56" s="15">
        <f t="shared" si="6"/>
        <v>285</v>
      </c>
      <c r="G56" s="15">
        <f>'[1]19'!H58</f>
        <v>285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'[1]19'!B59</f>
        <v>285</v>
      </c>
      <c r="C57" s="16">
        <f>'[1]19'!C59</f>
        <v>0</v>
      </c>
      <c r="D57" s="16">
        <f>'[1]19'!D59</f>
        <v>0</v>
      </c>
      <c r="E57" s="16">
        <f>'[1]19'!E59</f>
        <v>0</v>
      </c>
      <c r="F57" s="15">
        <f t="shared" si="6"/>
        <v>285</v>
      </c>
      <c r="G57" s="15">
        <f>'[1]19'!H59</f>
        <v>285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'[1]19'!B60</f>
        <v>285</v>
      </c>
      <c r="C58" s="16">
        <f>'[1]19'!C60</f>
        <v>0</v>
      </c>
      <c r="D58" s="16">
        <f>'[1]19'!D60</f>
        <v>0</v>
      </c>
      <c r="E58" s="16">
        <f>'[1]19'!E60</f>
        <v>0</v>
      </c>
      <c r="F58" s="15">
        <f t="shared" si="6"/>
        <v>285</v>
      </c>
      <c r="G58" s="15">
        <f>'[1]19'!H60</f>
        <v>285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'[1]19'!B61</f>
        <v>285</v>
      </c>
      <c r="C59" s="16">
        <f>'[1]19'!C61</f>
        <v>0</v>
      </c>
      <c r="D59" s="16">
        <f>'[1]19'!D61</f>
        <v>0</v>
      </c>
      <c r="E59" s="16">
        <f>'[1]19'!E61</f>
        <v>0</v>
      </c>
      <c r="F59" s="15">
        <f t="shared" si="6"/>
        <v>285</v>
      </c>
      <c r="G59" s="15">
        <f>'[1]19'!H61</f>
        <v>285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'[1]19'!B62</f>
        <v>285</v>
      </c>
      <c r="C60" s="16">
        <f>'[1]19'!C62</f>
        <v>0</v>
      </c>
      <c r="D60" s="16">
        <f>'[1]19'!D62</f>
        <v>0</v>
      </c>
      <c r="E60" s="16">
        <f>'[1]19'!E62</f>
        <v>0</v>
      </c>
      <c r="F60" s="15">
        <f t="shared" si="6"/>
        <v>285</v>
      </c>
      <c r="G60" s="15">
        <f>'[1]19'!H62</f>
        <v>285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'[1]19'!B63</f>
        <v>285</v>
      </c>
      <c r="C61" s="16">
        <f>'[1]19'!C63</f>
        <v>0</v>
      </c>
      <c r="D61" s="16">
        <f>'[1]19'!D63</f>
        <v>0</v>
      </c>
      <c r="E61" s="16">
        <f>'[1]19'!E63</f>
        <v>0</v>
      </c>
      <c r="F61" s="15">
        <f t="shared" si="6"/>
        <v>285</v>
      </c>
      <c r="G61" s="15">
        <f>'[1]19'!H63</f>
        <v>285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'[1]19'!B64</f>
        <v>285</v>
      </c>
      <c r="C62" s="16">
        <f>'[1]19'!C64</f>
        <v>0</v>
      </c>
      <c r="D62" s="16">
        <f>'[1]19'!D64</f>
        <v>0</v>
      </c>
      <c r="E62" s="16">
        <f>'[1]19'!E64</f>
        <v>0</v>
      </c>
      <c r="F62" s="15">
        <f t="shared" si="6"/>
        <v>285</v>
      </c>
      <c r="G62" s="15">
        <f>'[1]19'!H64</f>
        <v>285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'[1]19'!B65</f>
        <v>282</v>
      </c>
      <c r="C63" s="16">
        <f>'[1]19'!C65</f>
        <v>0</v>
      </c>
      <c r="D63" s="16">
        <f>'[1]19'!D65</f>
        <v>0</v>
      </c>
      <c r="E63" s="16">
        <f>'[1]19'!E65</f>
        <v>0</v>
      </c>
      <c r="F63" s="15">
        <f t="shared" si="6"/>
        <v>282</v>
      </c>
      <c r="G63" s="15">
        <f>'[1]19'!H65</f>
        <v>282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282</v>
      </c>
      <c r="L63" s="18">
        <f>frq!C63</f>
        <v>1</v>
      </c>
      <c r="M63" s="16">
        <f t="shared" si="7"/>
        <v>282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282</v>
      </c>
      <c r="R63" s="17"/>
    </row>
    <row r="64" spans="1:18">
      <c r="A64" s="8" t="s">
        <v>106</v>
      </c>
      <c r="B64" s="15">
        <f>'[1]19'!B66</f>
        <v>282</v>
      </c>
      <c r="C64" s="16">
        <f>'[1]19'!C66</f>
        <v>0</v>
      </c>
      <c r="D64" s="16">
        <f>'[1]19'!D66</f>
        <v>0</v>
      </c>
      <c r="E64" s="16">
        <f>'[1]19'!E66</f>
        <v>0</v>
      </c>
      <c r="F64" s="15">
        <f t="shared" si="6"/>
        <v>282</v>
      </c>
      <c r="G64" s="15">
        <f>'[1]19'!H66</f>
        <v>282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282</v>
      </c>
      <c r="L64" s="18">
        <f>frq!C64</f>
        <v>1</v>
      </c>
      <c r="M64" s="16">
        <f t="shared" si="7"/>
        <v>282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282</v>
      </c>
      <c r="R64" s="17"/>
    </row>
    <row r="65" spans="1:19">
      <c r="A65" s="8" t="s">
        <v>107</v>
      </c>
      <c r="B65" s="15">
        <f>'[1]19'!B67</f>
        <v>282</v>
      </c>
      <c r="C65" s="16">
        <f>'[1]19'!C67</f>
        <v>0</v>
      </c>
      <c r="D65" s="16">
        <f>'[1]19'!D67</f>
        <v>0</v>
      </c>
      <c r="E65" s="16">
        <f>'[1]19'!E67</f>
        <v>0</v>
      </c>
      <c r="F65" s="15">
        <f t="shared" si="6"/>
        <v>282</v>
      </c>
      <c r="G65" s="15">
        <f>'[1]19'!H67</f>
        <v>282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282</v>
      </c>
      <c r="L65" s="18">
        <f>frq!C65</f>
        <v>1</v>
      </c>
      <c r="M65" s="16">
        <f t="shared" si="7"/>
        <v>282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282</v>
      </c>
      <c r="R65" s="17"/>
    </row>
    <row r="66" spans="1:19">
      <c r="A66" s="8" t="s">
        <v>108</v>
      </c>
      <c r="B66" s="15">
        <f>'[1]19'!B68</f>
        <v>282</v>
      </c>
      <c r="C66" s="16">
        <f>'[1]19'!C68</f>
        <v>0</v>
      </c>
      <c r="D66" s="16">
        <f>'[1]19'!D68</f>
        <v>0</v>
      </c>
      <c r="E66" s="16">
        <f>'[1]19'!E68</f>
        <v>0</v>
      </c>
      <c r="F66" s="15">
        <f t="shared" si="6"/>
        <v>282</v>
      </c>
      <c r="G66" s="15">
        <f>'[1]19'!H68</f>
        <v>282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282</v>
      </c>
      <c r="L66" s="18">
        <f>frq!C66</f>
        <v>1</v>
      </c>
      <c r="M66" s="16">
        <f t="shared" si="7"/>
        <v>282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282</v>
      </c>
      <c r="R66" s="17"/>
    </row>
    <row r="67" spans="1:19">
      <c r="A67" s="8" t="s">
        <v>109</v>
      </c>
      <c r="B67" s="15">
        <f>'[1]19'!B69</f>
        <v>282</v>
      </c>
      <c r="C67" s="16">
        <f>'[1]19'!C69</f>
        <v>0</v>
      </c>
      <c r="D67" s="16">
        <f>'[1]19'!D69</f>
        <v>0</v>
      </c>
      <c r="E67" s="16">
        <f>'[1]19'!E69</f>
        <v>0</v>
      </c>
      <c r="F67" s="15">
        <f t="shared" si="6"/>
        <v>282</v>
      </c>
      <c r="G67" s="15">
        <f>'[1]19'!H69</f>
        <v>282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282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282</v>
      </c>
      <c r="R67" s="17"/>
    </row>
    <row r="68" spans="1:19">
      <c r="A68" s="8" t="s">
        <v>110</v>
      </c>
      <c r="B68" s="15">
        <f>'[1]19'!B70</f>
        <v>282</v>
      </c>
      <c r="C68" s="16">
        <f>'[1]19'!C70</f>
        <v>0</v>
      </c>
      <c r="D68" s="16">
        <f>'[1]19'!D70</f>
        <v>0</v>
      </c>
      <c r="E68" s="16">
        <f>'[1]19'!E70</f>
        <v>0</v>
      </c>
      <c r="F68" s="15">
        <f t="shared" si="6"/>
        <v>282</v>
      </c>
      <c r="G68" s="15">
        <f>'[1]19'!H70</f>
        <v>282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282</v>
      </c>
      <c r="L68" s="18">
        <f>frq!C68</f>
        <v>1</v>
      </c>
      <c r="M68" s="16">
        <f t="shared" si="11"/>
        <v>282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282</v>
      </c>
      <c r="R68" s="17"/>
    </row>
    <row r="69" spans="1:19">
      <c r="A69" s="8" t="s">
        <v>111</v>
      </c>
      <c r="B69" s="15">
        <f>'[1]19'!B71</f>
        <v>282</v>
      </c>
      <c r="C69" s="16">
        <f>'[1]19'!C71</f>
        <v>0</v>
      </c>
      <c r="D69" s="16">
        <f>'[1]19'!D71</f>
        <v>0</v>
      </c>
      <c r="E69" s="16">
        <f>'[1]19'!E71</f>
        <v>0</v>
      </c>
      <c r="F69" s="15">
        <f t="shared" ref="F69:F98" si="17">SUM(B69:E69)</f>
        <v>282</v>
      </c>
      <c r="G69" s="15">
        <f>'[1]19'!H71</f>
        <v>282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282</v>
      </c>
      <c r="L69" s="18">
        <f>frq!C69</f>
        <v>1</v>
      </c>
      <c r="M69" s="16">
        <f t="shared" si="11"/>
        <v>282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282</v>
      </c>
      <c r="R69" s="17"/>
      <c r="S69">
        <f>96*4</f>
        <v>384</v>
      </c>
    </row>
    <row r="70" spans="1:19">
      <c r="A70" s="8" t="s">
        <v>112</v>
      </c>
      <c r="B70" s="15">
        <f>'[1]19'!B72</f>
        <v>282</v>
      </c>
      <c r="C70" s="16">
        <f>'[1]19'!C72</f>
        <v>0</v>
      </c>
      <c r="D70" s="16">
        <f>'[1]19'!D72</f>
        <v>0</v>
      </c>
      <c r="E70" s="16">
        <f>'[1]19'!E72</f>
        <v>0</v>
      </c>
      <c r="F70" s="15">
        <f t="shared" si="17"/>
        <v>282</v>
      </c>
      <c r="G70" s="15">
        <f>'[1]19'!H72</f>
        <v>282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282</v>
      </c>
      <c r="L70" s="18">
        <f>frq!C70</f>
        <v>1</v>
      </c>
      <c r="M70" s="16">
        <f t="shared" si="11"/>
        <v>282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282</v>
      </c>
      <c r="R70" s="17"/>
    </row>
    <row r="71" spans="1:19">
      <c r="A71" s="8" t="s">
        <v>113</v>
      </c>
      <c r="B71" s="15">
        <f>'[1]19'!B73</f>
        <v>282</v>
      </c>
      <c r="C71" s="16">
        <f>'[1]19'!C73</f>
        <v>0</v>
      </c>
      <c r="D71" s="16">
        <f>'[1]19'!D73</f>
        <v>0</v>
      </c>
      <c r="E71" s="16">
        <f>'[1]19'!E73</f>
        <v>0</v>
      </c>
      <c r="F71" s="15">
        <f t="shared" si="17"/>
        <v>282</v>
      </c>
      <c r="G71" s="15">
        <f>'[1]19'!H73</f>
        <v>282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282</v>
      </c>
      <c r="L71" s="18">
        <f>frq!C71</f>
        <v>1</v>
      </c>
      <c r="M71" s="16">
        <f t="shared" si="11"/>
        <v>282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282</v>
      </c>
      <c r="R71" s="17"/>
    </row>
    <row r="72" spans="1:19">
      <c r="A72" s="8" t="s">
        <v>114</v>
      </c>
      <c r="B72" s="15">
        <f>'[1]19'!B74</f>
        <v>282</v>
      </c>
      <c r="C72" s="16">
        <f>'[1]19'!C74</f>
        <v>0</v>
      </c>
      <c r="D72" s="16">
        <f>'[1]19'!D74</f>
        <v>0</v>
      </c>
      <c r="E72" s="16">
        <f>'[1]19'!E74</f>
        <v>0</v>
      </c>
      <c r="F72" s="15">
        <f t="shared" si="17"/>
        <v>282</v>
      </c>
      <c r="G72" s="15">
        <f>'[1]19'!H74</f>
        <v>282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282</v>
      </c>
      <c r="L72" s="18">
        <f>frq!C72</f>
        <v>1</v>
      </c>
      <c r="M72" s="16">
        <f t="shared" si="11"/>
        <v>282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282</v>
      </c>
      <c r="R72" s="17"/>
    </row>
    <row r="73" spans="1:19">
      <c r="A73" s="8" t="s">
        <v>115</v>
      </c>
      <c r="B73" s="15">
        <f>'[1]19'!B75</f>
        <v>282</v>
      </c>
      <c r="C73" s="16">
        <f>'[1]19'!C75</f>
        <v>0</v>
      </c>
      <c r="D73" s="16">
        <f>'[1]19'!D75</f>
        <v>0</v>
      </c>
      <c r="E73" s="16">
        <f>'[1]19'!E75</f>
        <v>0</v>
      </c>
      <c r="F73" s="15">
        <f t="shared" si="17"/>
        <v>282</v>
      </c>
      <c r="G73" s="15">
        <f>'[1]19'!H75</f>
        <v>282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282</v>
      </c>
      <c r="L73" s="18">
        <f>frq!C73</f>
        <v>1</v>
      </c>
      <c r="M73" s="16">
        <f t="shared" si="11"/>
        <v>282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282</v>
      </c>
      <c r="R73" s="17"/>
    </row>
    <row r="74" spans="1:19">
      <c r="A74" s="8" t="s">
        <v>116</v>
      </c>
      <c r="B74" s="15">
        <f>'[1]19'!B76</f>
        <v>282</v>
      </c>
      <c r="C74" s="16">
        <f>'[1]19'!C76</f>
        <v>0</v>
      </c>
      <c r="D74" s="16">
        <f>'[1]19'!D76</f>
        <v>0</v>
      </c>
      <c r="E74" s="16">
        <f>'[1]19'!E76</f>
        <v>0</v>
      </c>
      <c r="F74" s="15">
        <f t="shared" si="17"/>
        <v>282</v>
      </c>
      <c r="G74" s="15">
        <f>'[1]19'!H76</f>
        <v>282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282</v>
      </c>
      <c r="L74" s="18">
        <f>frq!C74</f>
        <v>1</v>
      </c>
      <c r="M74" s="16">
        <f t="shared" si="11"/>
        <v>282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282</v>
      </c>
      <c r="R74" s="17"/>
    </row>
    <row r="75" spans="1:19">
      <c r="A75" s="8" t="s">
        <v>117</v>
      </c>
      <c r="B75" s="15">
        <f>'[1]19'!B77</f>
        <v>282</v>
      </c>
      <c r="C75" s="16">
        <f>'[1]19'!C77</f>
        <v>0</v>
      </c>
      <c r="D75" s="16">
        <f>'[1]19'!D77</f>
        <v>0</v>
      </c>
      <c r="E75" s="16">
        <f>'[1]19'!E77</f>
        <v>0</v>
      </c>
      <c r="F75" s="15">
        <f t="shared" si="17"/>
        <v>282</v>
      </c>
      <c r="G75" s="15">
        <f>'[1]19'!H77</f>
        <v>282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282</v>
      </c>
      <c r="L75" s="18">
        <f>frq!C75</f>
        <v>1</v>
      </c>
      <c r="M75" s="16">
        <f t="shared" si="11"/>
        <v>282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282</v>
      </c>
      <c r="R75" s="17"/>
    </row>
    <row r="76" spans="1:19">
      <c r="A76" s="8" t="s">
        <v>118</v>
      </c>
      <c r="B76" s="15">
        <f>'[1]19'!B78</f>
        <v>282</v>
      </c>
      <c r="C76" s="16">
        <f>'[1]19'!C78</f>
        <v>0</v>
      </c>
      <c r="D76" s="16">
        <f>'[1]19'!D78</f>
        <v>0</v>
      </c>
      <c r="E76" s="16">
        <f>'[1]19'!E78</f>
        <v>0</v>
      </c>
      <c r="F76" s="15">
        <f t="shared" si="17"/>
        <v>282</v>
      </c>
      <c r="G76" s="15">
        <f>'[1]19'!H78</f>
        <v>282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282</v>
      </c>
      <c r="L76" s="18">
        <f>frq!C76</f>
        <v>1</v>
      </c>
      <c r="M76" s="16">
        <f t="shared" si="11"/>
        <v>282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282</v>
      </c>
      <c r="R76" s="17"/>
    </row>
    <row r="77" spans="1:19">
      <c r="A77" s="8" t="s">
        <v>119</v>
      </c>
      <c r="B77" s="15">
        <f>'[1]19'!B79</f>
        <v>282</v>
      </c>
      <c r="C77" s="16">
        <f>'[1]19'!C79</f>
        <v>0</v>
      </c>
      <c r="D77" s="16">
        <f>'[1]19'!D79</f>
        <v>0</v>
      </c>
      <c r="E77" s="16">
        <f>'[1]19'!E79</f>
        <v>0</v>
      </c>
      <c r="F77" s="15">
        <f t="shared" si="17"/>
        <v>282</v>
      </c>
      <c r="G77" s="15">
        <f>'[1]19'!H79</f>
        <v>282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282</v>
      </c>
      <c r="L77" s="18">
        <f>frq!C77</f>
        <v>1</v>
      </c>
      <c r="M77" s="16">
        <f t="shared" si="11"/>
        <v>282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282</v>
      </c>
      <c r="R77" s="17"/>
    </row>
    <row r="78" spans="1:19">
      <c r="A78" s="8" t="s">
        <v>120</v>
      </c>
      <c r="B78" s="15">
        <f>'[1]19'!B80</f>
        <v>282</v>
      </c>
      <c r="C78" s="16">
        <f>'[1]19'!C80</f>
        <v>0</v>
      </c>
      <c r="D78" s="16">
        <f>'[1]19'!D80</f>
        <v>0</v>
      </c>
      <c r="E78" s="16">
        <f>'[1]19'!E80</f>
        <v>0</v>
      </c>
      <c r="F78" s="15">
        <f t="shared" si="17"/>
        <v>282</v>
      </c>
      <c r="G78" s="15">
        <f>'[1]19'!H80</f>
        <v>282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282</v>
      </c>
      <c r="L78" s="18">
        <f>frq!C78</f>
        <v>1</v>
      </c>
      <c r="M78" s="16">
        <f t="shared" si="11"/>
        <v>282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282</v>
      </c>
      <c r="R78" s="17"/>
    </row>
    <row r="79" spans="1:19">
      <c r="A79" s="8" t="s">
        <v>121</v>
      </c>
      <c r="B79" s="15">
        <f>'[1]19'!B81</f>
        <v>282</v>
      </c>
      <c r="C79" s="16">
        <f>'[1]19'!C81</f>
        <v>0</v>
      </c>
      <c r="D79" s="16">
        <f>'[1]19'!D81</f>
        <v>0</v>
      </c>
      <c r="E79" s="16">
        <f>'[1]19'!E81</f>
        <v>0</v>
      </c>
      <c r="F79" s="15">
        <f t="shared" si="17"/>
        <v>282</v>
      </c>
      <c r="G79" s="15">
        <f>'[1]19'!H81</f>
        <v>282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282</v>
      </c>
      <c r="L79" s="18">
        <f>frq!C79</f>
        <v>1</v>
      </c>
      <c r="M79" s="16">
        <f t="shared" si="11"/>
        <v>282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282</v>
      </c>
      <c r="R79" s="17"/>
    </row>
    <row r="80" spans="1:19">
      <c r="A80" s="8" t="s">
        <v>122</v>
      </c>
      <c r="B80" s="15">
        <f>'[1]19'!B82</f>
        <v>282</v>
      </c>
      <c r="C80" s="16">
        <f>'[1]19'!C82</f>
        <v>0</v>
      </c>
      <c r="D80" s="16">
        <f>'[1]19'!D82</f>
        <v>0</v>
      </c>
      <c r="E80" s="16">
        <f>'[1]19'!E82</f>
        <v>0</v>
      </c>
      <c r="F80" s="15">
        <f t="shared" si="17"/>
        <v>282</v>
      </c>
      <c r="G80" s="15">
        <f>'[1]19'!H82</f>
        <v>282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282</v>
      </c>
      <c r="L80" s="18">
        <f>frq!C80</f>
        <v>1</v>
      </c>
      <c r="M80" s="16">
        <f t="shared" si="11"/>
        <v>282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282</v>
      </c>
      <c r="R80" s="17"/>
    </row>
    <row r="81" spans="1:18">
      <c r="A81" s="8" t="s">
        <v>123</v>
      </c>
      <c r="B81" s="15">
        <f>'[1]19'!B83</f>
        <v>285</v>
      </c>
      <c r="C81" s="16">
        <f>'[1]19'!C83</f>
        <v>0</v>
      </c>
      <c r="D81" s="16">
        <f>'[1]19'!D83</f>
        <v>0</v>
      </c>
      <c r="E81" s="16">
        <f>'[1]19'!E83</f>
        <v>0</v>
      </c>
      <c r="F81" s="15">
        <f t="shared" si="17"/>
        <v>285</v>
      </c>
      <c r="G81" s="15">
        <f>'[1]19'!H83</f>
        <v>285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'[1]19'!B84</f>
        <v>285</v>
      </c>
      <c r="C82" s="16">
        <f>'[1]19'!C84</f>
        <v>0</v>
      </c>
      <c r="D82" s="16">
        <f>'[1]19'!D84</f>
        <v>0</v>
      </c>
      <c r="E82" s="16">
        <f>'[1]19'!E84</f>
        <v>0</v>
      </c>
      <c r="F82" s="15">
        <f t="shared" si="17"/>
        <v>285</v>
      </c>
      <c r="G82" s="15">
        <f>'[1]19'!H84</f>
        <v>285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'[1]19'!B85</f>
        <v>285</v>
      </c>
      <c r="C83" s="16">
        <f>'[1]19'!C85</f>
        <v>0</v>
      </c>
      <c r="D83" s="16">
        <f>'[1]19'!D85</f>
        <v>0</v>
      </c>
      <c r="E83" s="16">
        <f>'[1]19'!E85</f>
        <v>0</v>
      </c>
      <c r="F83" s="15">
        <f t="shared" si="17"/>
        <v>285</v>
      </c>
      <c r="G83" s="15">
        <f>'[1]19'!H85</f>
        <v>285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'[1]19'!B86</f>
        <v>285</v>
      </c>
      <c r="C84" s="16">
        <f>'[1]19'!C86</f>
        <v>0</v>
      </c>
      <c r="D84" s="16">
        <f>'[1]19'!D86</f>
        <v>0</v>
      </c>
      <c r="E84" s="16">
        <f>'[1]19'!E86</f>
        <v>0</v>
      </c>
      <c r="F84" s="15">
        <f t="shared" si="17"/>
        <v>285</v>
      </c>
      <c r="G84" s="15">
        <f>'[1]19'!H86</f>
        <v>285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'[1]19'!B87</f>
        <v>285</v>
      </c>
      <c r="C85" s="16">
        <f>'[1]19'!C87</f>
        <v>0</v>
      </c>
      <c r="D85" s="16">
        <f>'[1]19'!D87</f>
        <v>0</v>
      </c>
      <c r="E85" s="16">
        <f>'[1]19'!E87</f>
        <v>0</v>
      </c>
      <c r="F85" s="15">
        <f t="shared" si="17"/>
        <v>285</v>
      </c>
      <c r="G85" s="15">
        <f>'[1]19'!H87</f>
        <v>285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'[1]19'!B88</f>
        <v>285</v>
      </c>
      <c r="C86" s="16">
        <f>'[1]19'!C88</f>
        <v>0</v>
      </c>
      <c r="D86" s="16">
        <f>'[1]19'!D88</f>
        <v>0</v>
      </c>
      <c r="E86" s="16">
        <f>'[1]19'!E88</f>
        <v>0</v>
      </c>
      <c r="F86" s="15">
        <f t="shared" si="17"/>
        <v>285</v>
      </c>
      <c r="G86" s="15">
        <f>'[1]19'!H88</f>
        <v>285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'[1]19'!B89</f>
        <v>285</v>
      </c>
      <c r="C87" s="16">
        <f>'[1]19'!C89</f>
        <v>0</v>
      </c>
      <c r="D87" s="16">
        <f>'[1]19'!D89</f>
        <v>0</v>
      </c>
      <c r="E87" s="16">
        <f>'[1]19'!E89</f>
        <v>0</v>
      </c>
      <c r="F87" s="15">
        <f t="shared" si="17"/>
        <v>285</v>
      </c>
      <c r="G87" s="15">
        <f>'[1]19'!H89</f>
        <v>285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'[1]19'!B90</f>
        <v>288</v>
      </c>
      <c r="C88" s="16">
        <f>'[1]19'!C90</f>
        <v>0</v>
      </c>
      <c r="D88" s="16">
        <f>'[1]19'!D90</f>
        <v>0</v>
      </c>
      <c r="E88" s="16">
        <f>'[1]19'!E90</f>
        <v>0</v>
      </c>
      <c r="F88" s="15">
        <f t="shared" si="17"/>
        <v>288</v>
      </c>
      <c r="G88" s="15">
        <f>'[1]19'!H90</f>
        <v>288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288</v>
      </c>
      <c r="L88" s="18">
        <f>frq!C88</f>
        <v>1</v>
      </c>
      <c r="M88" s="16">
        <f t="shared" si="11"/>
        <v>288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288</v>
      </c>
      <c r="R88" s="17"/>
    </row>
    <row r="89" spans="1:18">
      <c r="A89" s="8" t="s">
        <v>131</v>
      </c>
      <c r="B89" s="15">
        <f>'[1]19'!B91</f>
        <v>288</v>
      </c>
      <c r="C89" s="16">
        <f>'[1]19'!C91</f>
        <v>0</v>
      </c>
      <c r="D89" s="16">
        <f>'[1]19'!D91</f>
        <v>0</v>
      </c>
      <c r="E89" s="16">
        <f>'[1]19'!E91</f>
        <v>0</v>
      </c>
      <c r="F89" s="15">
        <f t="shared" si="17"/>
        <v>288</v>
      </c>
      <c r="G89" s="15">
        <f>'[1]19'!H91</f>
        <v>288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288</v>
      </c>
      <c r="L89" s="18">
        <f>frq!C89</f>
        <v>1</v>
      </c>
      <c r="M89" s="16">
        <f t="shared" si="11"/>
        <v>288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288</v>
      </c>
      <c r="R89" s="17"/>
    </row>
    <row r="90" spans="1:18">
      <c r="A90" s="8" t="s">
        <v>132</v>
      </c>
      <c r="B90" s="15">
        <f>'[1]19'!B92</f>
        <v>288</v>
      </c>
      <c r="C90" s="16">
        <f>'[1]19'!C92</f>
        <v>0</v>
      </c>
      <c r="D90" s="16">
        <f>'[1]19'!D92</f>
        <v>0</v>
      </c>
      <c r="E90" s="16">
        <f>'[1]19'!E92</f>
        <v>0</v>
      </c>
      <c r="F90" s="15">
        <f t="shared" si="17"/>
        <v>288</v>
      </c>
      <c r="G90" s="15">
        <f>'[1]19'!H92</f>
        <v>288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288</v>
      </c>
      <c r="L90" s="18">
        <f>frq!C90</f>
        <v>1</v>
      </c>
      <c r="M90" s="16">
        <f t="shared" si="11"/>
        <v>288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288</v>
      </c>
      <c r="R90" s="17"/>
    </row>
    <row r="91" spans="1:18">
      <c r="A91" s="8" t="s">
        <v>133</v>
      </c>
      <c r="B91" s="15">
        <f>'[1]19'!B93</f>
        <v>288</v>
      </c>
      <c r="C91" s="16">
        <f>'[1]19'!C93</f>
        <v>0</v>
      </c>
      <c r="D91" s="16">
        <f>'[1]19'!D93</f>
        <v>0</v>
      </c>
      <c r="E91" s="16">
        <f>'[1]19'!E93</f>
        <v>0</v>
      </c>
      <c r="F91" s="15">
        <f t="shared" si="17"/>
        <v>288</v>
      </c>
      <c r="G91" s="15">
        <f>'[1]19'!H93</f>
        <v>288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288</v>
      </c>
      <c r="L91" s="18">
        <f>frq!C91</f>
        <v>1</v>
      </c>
      <c r="M91" s="16">
        <f t="shared" si="11"/>
        <v>288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288</v>
      </c>
      <c r="R91" s="17"/>
    </row>
    <row r="92" spans="1:18">
      <c r="A92" s="8" t="s">
        <v>134</v>
      </c>
      <c r="B92" s="15">
        <f>'[1]19'!B94</f>
        <v>290</v>
      </c>
      <c r="C92" s="16">
        <f>'[1]19'!C94</f>
        <v>0</v>
      </c>
      <c r="D92" s="16">
        <f>'[1]19'!D94</f>
        <v>0</v>
      </c>
      <c r="E92" s="16">
        <f>'[1]19'!E94</f>
        <v>0</v>
      </c>
      <c r="F92" s="15">
        <f t="shared" si="17"/>
        <v>290</v>
      </c>
      <c r="G92" s="15">
        <f>'[1]19'!H94</f>
        <v>290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'[1]19'!B95</f>
        <v>290</v>
      </c>
      <c r="C93" s="16">
        <f>'[1]19'!C95</f>
        <v>0</v>
      </c>
      <c r="D93" s="16">
        <f>'[1]19'!D95</f>
        <v>0</v>
      </c>
      <c r="E93" s="16">
        <f>'[1]19'!E95</f>
        <v>0</v>
      </c>
      <c r="F93" s="15">
        <f t="shared" si="17"/>
        <v>290</v>
      </c>
      <c r="G93" s="15">
        <f>'[1]19'!H95</f>
        <v>290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'[1]19'!B96</f>
        <v>290</v>
      </c>
      <c r="C94" s="16">
        <f>'[1]19'!C96</f>
        <v>0</v>
      </c>
      <c r="D94" s="16">
        <f>'[1]19'!D96</f>
        <v>0</v>
      </c>
      <c r="E94" s="16">
        <f>'[1]19'!E96</f>
        <v>0</v>
      </c>
      <c r="F94" s="15">
        <f t="shared" si="17"/>
        <v>290</v>
      </c>
      <c r="G94" s="15">
        <f>'[1]19'!H96</f>
        <v>290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'[1]19'!B97</f>
        <v>290</v>
      </c>
      <c r="C95" s="16">
        <f>'[1]19'!C97</f>
        <v>0</v>
      </c>
      <c r="D95" s="16">
        <f>'[1]19'!D97</f>
        <v>0</v>
      </c>
      <c r="E95" s="16">
        <f>'[1]19'!E97</f>
        <v>0</v>
      </c>
      <c r="F95" s="15">
        <f t="shared" si="17"/>
        <v>290</v>
      </c>
      <c r="G95" s="15">
        <f>'[1]19'!H97</f>
        <v>290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'[1]19'!B98</f>
        <v>290</v>
      </c>
      <c r="C96" s="16">
        <f>'[1]19'!C98</f>
        <v>0</v>
      </c>
      <c r="D96" s="16">
        <f>'[1]19'!D98</f>
        <v>0</v>
      </c>
      <c r="E96" s="16">
        <f>'[1]19'!E98</f>
        <v>0</v>
      </c>
      <c r="F96" s="15">
        <f t="shared" si="17"/>
        <v>290</v>
      </c>
      <c r="G96" s="15">
        <f>'[1]19'!H98</f>
        <v>290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'[1]19'!B99</f>
        <v>290</v>
      </c>
      <c r="C97" s="16">
        <f>'[1]19'!C99</f>
        <v>0</v>
      </c>
      <c r="D97" s="16">
        <f>'[1]19'!D99</f>
        <v>0</v>
      </c>
      <c r="E97" s="16">
        <f>'[1]19'!E99</f>
        <v>0</v>
      </c>
      <c r="F97" s="15">
        <f t="shared" si="17"/>
        <v>290</v>
      </c>
      <c r="G97" s="15">
        <f>'[1]19'!H99</f>
        <v>290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'[1]19'!B100</f>
        <v>290</v>
      </c>
      <c r="C98" s="16">
        <f>'[1]19'!C100</f>
        <v>0</v>
      </c>
      <c r="D98" s="16">
        <f>'[1]19'!D100</f>
        <v>0</v>
      </c>
      <c r="E98" s="16">
        <f>'[1]19'!E100</f>
        <v>0</v>
      </c>
      <c r="F98" s="15">
        <f t="shared" si="17"/>
        <v>290</v>
      </c>
      <c r="G98" s="15">
        <f>'[1]19'!H100</f>
        <v>290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6.89825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6.89825</v>
      </c>
      <c r="G99" s="15">
        <f t="shared" si="18"/>
        <v>6.89825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6.89825</v>
      </c>
      <c r="L99" s="15">
        <f t="shared" si="18"/>
        <v>2.4E-2</v>
      </c>
      <c r="M99" s="15">
        <f t="shared" si="18"/>
        <v>6.89825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6.89825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'[2]19'!B5</f>
        <v>38</v>
      </c>
      <c r="C3" s="200">
        <f>'[2]19'!C5</f>
        <v>0</v>
      </c>
      <c r="D3" s="200">
        <f>'[2]19'!D5</f>
        <v>0</v>
      </c>
      <c r="E3" s="200">
        <f>'[2]19'!E5</f>
        <v>0</v>
      </c>
      <c r="F3" s="15">
        <f>SUM(B3:E3)</f>
        <v>38</v>
      </c>
      <c r="G3" s="199">
        <f>'[2]19'!H5</f>
        <v>34</v>
      </c>
      <c r="H3" s="200">
        <f>'[2]19'!I5</f>
        <v>0</v>
      </c>
      <c r="I3" s="200">
        <f>'[2]19'!J5</f>
        <v>0</v>
      </c>
      <c r="J3" s="200">
        <f>'[2]19'!K5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199">
        <f>'[2]19'!B6</f>
        <v>38</v>
      </c>
      <c r="C4" s="200">
        <f>'[2]19'!C6</f>
        <v>0</v>
      </c>
      <c r="D4" s="200">
        <f>'[2]19'!D6</f>
        <v>0</v>
      </c>
      <c r="E4" s="200">
        <f>'[2]19'!E6</f>
        <v>0</v>
      </c>
      <c r="F4" s="15">
        <f>SUM(B4:E4)</f>
        <v>38</v>
      </c>
      <c r="G4" s="199">
        <f>'[2]19'!H6</f>
        <v>34</v>
      </c>
      <c r="H4" s="200">
        <f>'[2]19'!I6</f>
        <v>0</v>
      </c>
      <c r="I4" s="200">
        <f>'[2]19'!J6</f>
        <v>0</v>
      </c>
      <c r="J4" s="200">
        <f>'[2]19'!K6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199">
        <f>'[2]19'!B7</f>
        <v>38</v>
      </c>
      <c r="C5" s="200">
        <f>'[2]19'!C7</f>
        <v>0</v>
      </c>
      <c r="D5" s="200">
        <f>'[2]19'!D7</f>
        <v>0</v>
      </c>
      <c r="E5" s="200">
        <f>'[2]19'!E7</f>
        <v>0</v>
      </c>
      <c r="F5" s="15">
        <f t="shared" ref="F5:F68" si="6">SUM(B5:E5)</f>
        <v>38</v>
      </c>
      <c r="G5" s="199">
        <f>'[2]19'!H7</f>
        <v>34</v>
      </c>
      <c r="H5" s="200">
        <f>'[2]19'!I7</f>
        <v>0</v>
      </c>
      <c r="I5" s="200">
        <f>'[2]19'!J7</f>
        <v>0</v>
      </c>
      <c r="J5" s="200">
        <f>'[2]19'!K7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199">
        <f>'[2]19'!B8</f>
        <v>38</v>
      </c>
      <c r="C6" s="200">
        <f>'[2]19'!C8</f>
        <v>0</v>
      </c>
      <c r="D6" s="200">
        <f>'[2]19'!D8</f>
        <v>0</v>
      </c>
      <c r="E6" s="200">
        <f>'[2]19'!E8</f>
        <v>0</v>
      </c>
      <c r="F6" s="15">
        <f t="shared" si="6"/>
        <v>38</v>
      </c>
      <c r="G6" s="199">
        <f>'[2]19'!H8</f>
        <v>34</v>
      </c>
      <c r="H6" s="200">
        <f>'[2]19'!I8</f>
        <v>0</v>
      </c>
      <c r="I6" s="200">
        <f>'[2]19'!J8</f>
        <v>0</v>
      </c>
      <c r="J6" s="200">
        <f>'[2]19'!K8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199">
        <f>'[2]19'!B9</f>
        <v>38</v>
      </c>
      <c r="C7" s="200">
        <f>'[2]19'!C9</f>
        <v>0</v>
      </c>
      <c r="D7" s="200">
        <f>'[2]19'!D9</f>
        <v>0</v>
      </c>
      <c r="E7" s="200">
        <f>'[2]19'!E9</f>
        <v>0</v>
      </c>
      <c r="F7" s="15">
        <f t="shared" si="6"/>
        <v>38</v>
      </c>
      <c r="G7" s="199">
        <f>'[2]19'!H9</f>
        <v>34</v>
      </c>
      <c r="H7" s="200">
        <f>'[2]19'!I9</f>
        <v>0</v>
      </c>
      <c r="I7" s="200">
        <f>'[2]19'!J9</f>
        <v>0</v>
      </c>
      <c r="J7" s="200">
        <f>'[2]19'!K9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199">
        <f>'[2]19'!B10</f>
        <v>38</v>
      </c>
      <c r="C8" s="200">
        <f>'[2]19'!C10</f>
        <v>0</v>
      </c>
      <c r="D8" s="200">
        <f>'[2]19'!D10</f>
        <v>0</v>
      </c>
      <c r="E8" s="200">
        <f>'[2]19'!E10</f>
        <v>0</v>
      </c>
      <c r="F8" s="15">
        <f t="shared" si="6"/>
        <v>38</v>
      </c>
      <c r="G8" s="199">
        <f>'[2]19'!H10</f>
        <v>34</v>
      </c>
      <c r="H8" s="200">
        <f>'[2]19'!I10</f>
        <v>0</v>
      </c>
      <c r="I8" s="200">
        <f>'[2]19'!J10</f>
        <v>0</v>
      </c>
      <c r="J8" s="200">
        <f>'[2]19'!K10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199">
        <f>'[2]19'!B11</f>
        <v>38</v>
      </c>
      <c r="C9" s="200">
        <f>'[2]19'!C11</f>
        <v>0</v>
      </c>
      <c r="D9" s="200">
        <f>'[2]19'!D11</f>
        <v>0</v>
      </c>
      <c r="E9" s="200">
        <f>'[2]19'!E11</f>
        <v>0</v>
      </c>
      <c r="F9" s="15">
        <f t="shared" si="6"/>
        <v>38</v>
      </c>
      <c r="G9" s="199">
        <f>'[2]19'!H11</f>
        <v>34</v>
      </c>
      <c r="H9" s="200">
        <f>'[2]19'!I11</f>
        <v>0</v>
      </c>
      <c r="I9" s="200">
        <f>'[2]19'!J11</f>
        <v>0</v>
      </c>
      <c r="J9" s="200">
        <f>'[2]19'!K11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'[2]19'!B12</f>
        <v>38</v>
      </c>
      <c r="C10" s="200">
        <f>'[2]19'!C12</f>
        <v>0</v>
      </c>
      <c r="D10" s="200">
        <f>'[2]19'!D12</f>
        <v>0</v>
      </c>
      <c r="E10" s="200">
        <f>'[2]19'!E12</f>
        <v>0</v>
      </c>
      <c r="F10" s="15">
        <f t="shared" si="6"/>
        <v>38</v>
      </c>
      <c r="G10" s="199">
        <f>'[2]19'!H12</f>
        <v>34</v>
      </c>
      <c r="H10" s="200">
        <f>'[2]19'!I12</f>
        <v>0</v>
      </c>
      <c r="I10" s="200">
        <f>'[2]19'!J12</f>
        <v>0</v>
      </c>
      <c r="J10" s="200">
        <f>'[2]19'!K12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'[2]19'!B13</f>
        <v>38</v>
      </c>
      <c r="C11" s="200">
        <f>'[2]19'!C13</f>
        <v>0</v>
      </c>
      <c r="D11" s="200">
        <f>'[2]19'!D13</f>
        <v>0</v>
      </c>
      <c r="E11" s="200">
        <f>'[2]19'!E13</f>
        <v>0</v>
      </c>
      <c r="F11" s="15">
        <f t="shared" si="6"/>
        <v>38</v>
      </c>
      <c r="G11" s="199">
        <f>'[2]19'!H13</f>
        <v>34</v>
      </c>
      <c r="H11" s="200">
        <f>'[2]19'!I13</f>
        <v>0</v>
      </c>
      <c r="I11" s="200">
        <f>'[2]19'!J13</f>
        <v>0</v>
      </c>
      <c r="J11" s="200">
        <f>'[2]19'!K13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'[2]19'!B14</f>
        <v>38</v>
      </c>
      <c r="C12" s="200">
        <f>'[2]19'!C14</f>
        <v>0</v>
      </c>
      <c r="D12" s="200">
        <f>'[2]19'!D14</f>
        <v>0</v>
      </c>
      <c r="E12" s="200">
        <f>'[2]19'!E14</f>
        <v>0</v>
      </c>
      <c r="F12" s="15">
        <f t="shared" si="6"/>
        <v>38</v>
      </c>
      <c r="G12" s="199">
        <f>'[2]19'!H14</f>
        <v>34</v>
      </c>
      <c r="H12" s="200">
        <f>'[2]19'!I14</f>
        <v>0</v>
      </c>
      <c r="I12" s="200">
        <f>'[2]19'!J14</f>
        <v>0</v>
      </c>
      <c r="J12" s="200">
        <f>'[2]19'!K14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'[2]19'!B15</f>
        <v>38</v>
      </c>
      <c r="C13" s="200">
        <f>'[2]19'!C15</f>
        <v>0</v>
      </c>
      <c r="D13" s="200">
        <f>'[2]19'!D15</f>
        <v>0</v>
      </c>
      <c r="E13" s="200">
        <f>'[2]19'!E15</f>
        <v>0</v>
      </c>
      <c r="F13" s="15">
        <f t="shared" si="6"/>
        <v>38</v>
      </c>
      <c r="G13" s="199">
        <f>'[2]19'!H15</f>
        <v>34</v>
      </c>
      <c r="H13" s="200">
        <f>'[2]19'!I15</f>
        <v>0</v>
      </c>
      <c r="I13" s="200">
        <f>'[2]19'!J15</f>
        <v>0</v>
      </c>
      <c r="J13" s="200">
        <f>'[2]19'!K15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'[2]19'!B16</f>
        <v>38</v>
      </c>
      <c r="C14" s="200">
        <f>'[2]19'!C16</f>
        <v>0</v>
      </c>
      <c r="D14" s="200">
        <f>'[2]19'!D16</f>
        <v>0</v>
      </c>
      <c r="E14" s="200">
        <f>'[2]19'!E16</f>
        <v>0</v>
      </c>
      <c r="F14" s="15">
        <f t="shared" si="6"/>
        <v>38</v>
      </c>
      <c r="G14" s="199">
        <f>'[2]19'!H16</f>
        <v>34</v>
      </c>
      <c r="H14" s="200">
        <f>'[2]19'!I16</f>
        <v>0</v>
      </c>
      <c r="I14" s="200">
        <f>'[2]19'!J16</f>
        <v>0</v>
      </c>
      <c r="J14" s="200">
        <f>'[2]19'!K16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'[2]19'!B17</f>
        <v>38</v>
      </c>
      <c r="C15" s="200">
        <f>'[2]19'!C17</f>
        <v>0</v>
      </c>
      <c r="D15" s="200">
        <f>'[2]19'!D17</f>
        <v>0</v>
      </c>
      <c r="E15" s="200">
        <f>'[2]19'!E17</f>
        <v>0</v>
      </c>
      <c r="F15" s="15">
        <f t="shared" si="6"/>
        <v>38</v>
      </c>
      <c r="G15" s="199">
        <f>'[2]19'!H17</f>
        <v>34</v>
      </c>
      <c r="H15" s="200">
        <f>'[2]19'!I17</f>
        <v>0</v>
      </c>
      <c r="I15" s="200">
        <f>'[2]19'!J17</f>
        <v>0</v>
      </c>
      <c r="J15" s="200">
        <f>'[2]19'!K17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'[2]19'!B18</f>
        <v>38</v>
      </c>
      <c r="C16" s="200">
        <f>'[2]19'!C18</f>
        <v>0</v>
      </c>
      <c r="D16" s="200">
        <f>'[2]19'!D18</f>
        <v>0</v>
      </c>
      <c r="E16" s="200">
        <f>'[2]19'!E18</f>
        <v>0</v>
      </c>
      <c r="F16" s="15">
        <f t="shared" si="6"/>
        <v>38</v>
      </c>
      <c r="G16" s="199">
        <f>'[2]19'!H18</f>
        <v>34</v>
      </c>
      <c r="H16" s="200">
        <f>'[2]19'!I18</f>
        <v>0</v>
      </c>
      <c r="I16" s="200">
        <f>'[2]19'!J18</f>
        <v>0</v>
      </c>
      <c r="J16" s="200">
        <f>'[2]19'!K18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'[2]19'!B19</f>
        <v>38</v>
      </c>
      <c r="C17" s="200">
        <f>'[2]19'!C19</f>
        <v>0</v>
      </c>
      <c r="D17" s="200">
        <f>'[2]19'!D19</f>
        <v>0</v>
      </c>
      <c r="E17" s="200">
        <f>'[2]19'!E19</f>
        <v>0</v>
      </c>
      <c r="F17" s="15">
        <f t="shared" si="6"/>
        <v>38</v>
      </c>
      <c r="G17" s="199">
        <f>'[2]19'!H19</f>
        <v>34</v>
      </c>
      <c r="H17" s="200">
        <f>'[2]19'!I19</f>
        <v>0</v>
      </c>
      <c r="I17" s="200">
        <f>'[2]19'!J19</f>
        <v>0</v>
      </c>
      <c r="J17" s="200">
        <f>'[2]19'!K19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'[2]19'!B20</f>
        <v>38</v>
      </c>
      <c r="C18" s="200">
        <f>'[2]19'!C20</f>
        <v>0</v>
      </c>
      <c r="D18" s="200">
        <f>'[2]19'!D20</f>
        <v>0</v>
      </c>
      <c r="E18" s="200">
        <f>'[2]19'!E20</f>
        <v>0</v>
      </c>
      <c r="F18" s="15">
        <f t="shared" si="6"/>
        <v>38</v>
      </c>
      <c r="G18" s="199">
        <f>'[2]19'!H20</f>
        <v>34</v>
      </c>
      <c r="H18" s="200">
        <f>'[2]19'!I20</f>
        <v>0</v>
      </c>
      <c r="I18" s="200">
        <f>'[2]19'!J20</f>
        <v>0</v>
      </c>
      <c r="J18" s="200">
        <f>'[2]19'!K20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'[2]19'!B21</f>
        <v>38</v>
      </c>
      <c r="C19" s="200">
        <f>'[2]19'!C21</f>
        <v>0</v>
      </c>
      <c r="D19" s="200">
        <f>'[2]19'!D21</f>
        <v>0</v>
      </c>
      <c r="E19" s="200">
        <f>'[2]19'!E21</f>
        <v>0</v>
      </c>
      <c r="F19" s="15">
        <f t="shared" si="6"/>
        <v>38</v>
      </c>
      <c r="G19" s="199">
        <f>'[2]19'!H21</f>
        <v>34</v>
      </c>
      <c r="H19" s="200">
        <f>'[2]19'!I21</f>
        <v>0</v>
      </c>
      <c r="I19" s="200">
        <f>'[2]19'!J21</f>
        <v>0</v>
      </c>
      <c r="J19" s="200">
        <f>'[2]19'!K21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'[2]19'!B22</f>
        <v>38</v>
      </c>
      <c r="C20" s="200">
        <f>'[2]19'!C22</f>
        <v>0</v>
      </c>
      <c r="D20" s="200">
        <f>'[2]19'!D22</f>
        <v>0</v>
      </c>
      <c r="E20" s="200">
        <f>'[2]19'!E22</f>
        <v>0</v>
      </c>
      <c r="F20" s="15">
        <f t="shared" si="6"/>
        <v>38</v>
      </c>
      <c r="G20" s="199">
        <f>'[2]19'!H22</f>
        <v>34</v>
      </c>
      <c r="H20" s="200">
        <f>'[2]19'!I22</f>
        <v>0</v>
      </c>
      <c r="I20" s="200">
        <f>'[2]19'!J22</f>
        <v>0</v>
      </c>
      <c r="J20" s="200">
        <f>'[2]19'!K22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'[2]19'!B23</f>
        <v>38</v>
      </c>
      <c r="C21" s="200">
        <f>'[2]19'!C23</f>
        <v>0</v>
      </c>
      <c r="D21" s="200">
        <f>'[2]19'!D23</f>
        <v>0</v>
      </c>
      <c r="E21" s="200">
        <f>'[2]19'!E23</f>
        <v>0</v>
      </c>
      <c r="F21" s="15">
        <f t="shared" si="6"/>
        <v>38</v>
      </c>
      <c r="G21" s="199">
        <f>'[2]19'!H23</f>
        <v>34</v>
      </c>
      <c r="H21" s="200">
        <f>'[2]19'!I23</f>
        <v>0</v>
      </c>
      <c r="I21" s="200">
        <f>'[2]19'!J23</f>
        <v>0</v>
      </c>
      <c r="J21" s="200">
        <f>'[2]19'!K23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'[2]19'!B24</f>
        <v>38</v>
      </c>
      <c r="C22" s="200">
        <f>'[2]19'!C24</f>
        <v>0</v>
      </c>
      <c r="D22" s="200">
        <f>'[2]19'!D24</f>
        <v>0</v>
      </c>
      <c r="E22" s="200">
        <f>'[2]19'!E24</f>
        <v>0</v>
      </c>
      <c r="F22" s="15">
        <f t="shared" si="6"/>
        <v>38</v>
      </c>
      <c r="G22" s="199">
        <f>'[2]19'!H24</f>
        <v>34</v>
      </c>
      <c r="H22" s="200">
        <f>'[2]19'!I24</f>
        <v>0</v>
      </c>
      <c r="I22" s="200">
        <f>'[2]19'!J24</f>
        <v>0</v>
      </c>
      <c r="J22" s="200">
        <f>'[2]19'!K24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'[2]19'!B25</f>
        <v>38</v>
      </c>
      <c r="C23" s="200">
        <f>'[2]19'!C25</f>
        <v>0</v>
      </c>
      <c r="D23" s="200">
        <f>'[2]19'!D25</f>
        <v>0</v>
      </c>
      <c r="E23" s="200">
        <f>'[2]19'!E25</f>
        <v>0</v>
      </c>
      <c r="F23" s="15">
        <f t="shared" si="6"/>
        <v>38</v>
      </c>
      <c r="G23" s="199">
        <f>'[2]19'!H25</f>
        <v>34</v>
      </c>
      <c r="H23" s="200">
        <f>'[2]19'!I25</f>
        <v>0</v>
      </c>
      <c r="I23" s="200">
        <f>'[2]19'!J25</f>
        <v>0</v>
      </c>
      <c r="J23" s="200">
        <f>'[2]19'!K25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'[2]19'!B26</f>
        <v>38</v>
      </c>
      <c r="C24" s="200">
        <f>'[2]19'!C26</f>
        <v>0</v>
      </c>
      <c r="D24" s="200">
        <f>'[2]19'!D26</f>
        <v>0</v>
      </c>
      <c r="E24" s="200">
        <f>'[2]19'!E26</f>
        <v>0</v>
      </c>
      <c r="F24" s="15">
        <f t="shared" si="6"/>
        <v>38</v>
      </c>
      <c r="G24" s="199">
        <f>'[2]19'!H26</f>
        <v>34</v>
      </c>
      <c r="H24" s="200">
        <f>'[2]19'!I26</f>
        <v>0</v>
      </c>
      <c r="I24" s="200">
        <f>'[2]19'!J26</f>
        <v>0</v>
      </c>
      <c r="J24" s="200">
        <f>'[2]19'!K26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'[2]19'!B27</f>
        <v>38</v>
      </c>
      <c r="C25" s="200">
        <f>'[2]19'!C27</f>
        <v>0</v>
      </c>
      <c r="D25" s="200">
        <f>'[2]19'!D27</f>
        <v>0</v>
      </c>
      <c r="E25" s="200">
        <f>'[2]19'!E27</f>
        <v>0</v>
      </c>
      <c r="F25" s="15">
        <f t="shared" si="6"/>
        <v>38</v>
      </c>
      <c r="G25" s="199">
        <f>'[2]19'!H27</f>
        <v>34</v>
      </c>
      <c r="H25" s="200">
        <f>'[2]19'!I27</f>
        <v>0</v>
      </c>
      <c r="I25" s="200">
        <f>'[2]19'!J27</f>
        <v>0</v>
      </c>
      <c r="J25" s="200">
        <f>'[2]19'!K27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'[2]19'!B28</f>
        <v>38</v>
      </c>
      <c r="C26" s="200">
        <f>'[2]19'!C28</f>
        <v>0</v>
      </c>
      <c r="D26" s="200">
        <f>'[2]19'!D28</f>
        <v>0</v>
      </c>
      <c r="E26" s="200">
        <f>'[2]19'!E28</f>
        <v>0</v>
      </c>
      <c r="F26" s="15">
        <f t="shared" si="6"/>
        <v>38</v>
      </c>
      <c r="G26" s="199">
        <f>'[2]19'!H28</f>
        <v>34</v>
      </c>
      <c r="H26" s="200">
        <f>'[2]19'!I28</f>
        <v>0</v>
      </c>
      <c r="I26" s="200">
        <f>'[2]19'!J28</f>
        <v>0</v>
      </c>
      <c r="J26" s="200">
        <f>'[2]19'!K28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'[2]19'!B29</f>
        <v>38</v>
      </c>
      <c r="C27" s="200">
        <f>'[2]19'!C29</f>
        <v>0</v>
      </c>
      <c r="D27" s="200">
        <f>'[2]19'!D29</f>
        <v>0</v>
      </c>
      <c r="E27" s="200">
        <f>'[2]19'!E29</f>
        <v>0</v>
      </c>
      <c r="F27" s="15">
        <f t="shared" si="6"/>
        <v>38</v>
      </c>
      <c r="G27" s="199">
        <f>'[2]19'!H29</f>
        <v>34</v>
      </c>
      <c r="H27" s="200">
        <f>'[2]19'!I29</f>
        <v>0</v>
      </c>
      <c r="I27" s="200">
        <f>'[2]19'!J29</f>
        <v>0</v>
      </c>
      <c r="J27" s="200">
        <f>'[2]19'!K29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'[2]19'!B30</f>
        <v>38</v>
      </c>
      <c r="C28" s="200">
        <f>'[2]19'!C30</f>
        <v>0</v>
      </c>
      <c r="D28" s="200">
        <f>'[2]19'!D30</f>
        <v>0</v>
      </c>
      <c r="E28" s="200">
        <f>'[2]19'!E30</f>
        <v>0</v>
      </c>
      <c r="F28" s="15">
        <f t="shared" si="6"/>
        <v>38</v>
      </c>
      <c r="G28" s="199">
        <f>'[2]19'!H30</f>
        <v>34</v>
      </c>
      <c r="H28" s="200">
        <f>'[2]19'!I30</f>
        <v>0</v>
      </c>
      <c r="I28" s="200">
        <f>'[2]19'!J30</f>
        <v>0</v>
      </c>
      <c r="J28" s="200">
        <f>'[2]19'!K30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'[2]19'!B31</f>
        <v>38</v>
      </c>
      <c r="C29" s="200">
        <f>'[2]19'!C31</f>
        <v>0</v>
      </c>
      <c r="D29" s="200">
        <f>'[2]19'!D31</f>
        <v>0</v>
      </c>
      <c r="E29" s="200">
        <f>'[2]19'!E31</f>
        <v>0</v>
      </c>
      <c r="F29" s="15">
        <f t="shared" si="6"/>
        <v>38</v>
      </c>
      <c r="G29" s="199">
        <f>'[2]19'!H31</f>
        <v>34</v>
      </c>
      <c r="H29" s="200">
        <f>'[2]19'!I31</f>
        <v>0</v>
      </c>
      <c r="I29" s="200">
        <f>'[2]19'!J31</f>
        <v>0</v>
      </c>
      <c r="J29" s="200">
        <f>'[2]19'!K31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'[2]19'!B32</f>
        <v>38</v>
      </c>
      <c r="C30" s="200">
        <f>'[2]19'!C32</f>
        <v>0</v>
      </c>
      <c r="D30" s="200">
        <f>'[2]19'!D32</f>
        <v>0</v>
      </c>
      <c r="E30" s="200">
        <f>'[2]19'!E32</f>
        <v>0</v>
      </c>
      <c r="F30" s="15">
        <f t="shared" si="6"/>
        <v>38</v>
      </c>
      <c r="G30" s="199">
        <f>'[2]19'!H32</f>
        <v>34</v>
      </c>
      <c r="H30" s="200">
        <f>'[2]19'!I32</f>
        <v>0</v>
      </c>
      <c r="I30" s="200">
        <f>'[2]19'!J32</f>
        <v>0</v>
      </c>
      <c r="J30" s="200">
        <f>'[2]19'!K32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'[2]19'!B33</f>
        <v>38</v>
      </c>
      <c r="C31" s="200">
        <f>'[2]19'!C33</f>
        <v>0</v>
      </c>
      <c r="D31" s="200">
        <f>'[2]19'!D33</f>
        <v>0</v>
      </c>
      <c r="E31" s="200">
        <f>'[2]19'!E33</f>
        <v>0</v>
      </c>
      <c r="F31" s="15">
        <f t="shared" si="6"/>
        <v>38</v>
      </c>
      <c r="G31" s="199">
        <f>'[2]19'!H33</f>
        <v>34</v>
      </c>
      <c r="H31" s="200">
        <f>'[2]19'!I33</f>
        <v>0</v>
      </c>
      <c r="I31" s="200">
        <f>'[2]19'!J33</f>
        <v>0</v>
      </c>
      <c r="J31" s="200">
        <f>'[2]19'!K33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199">
        <f>'[2]19'!B34</f>
        <v>38</v>
      </c>
      <c r="C32" s="200">
        <f>'[2]19'!C34</f>
        <v>0</v>
      </c>
      <c r="D32" s="200">
        <f>'[2]19'!D34</f>
        <v>0</v>
      </c>
      <c r="E32" s="200">
        <f>'[2]19'!E34</f>
        <v>0</v>
      </c>
      <c r="F32" s="15">
        <f t="shared" si="6"/>
        <v>38</v>
      </c>
      <c r="G32" s="199">
        <f>'[2]19'!H34</f>
        <v>34</v>
      </c>
      <c r="H32" s="200">
        <f>'[2]19'!I34</f>
        <v>0</v>
      </c>
      <c r="I32" s="200">
        <f>'[2]19'!J34</f>
        <v>0</v>
      </c>
      <c r="J32" s="200">
        <f>'[2]19'!K34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'[2]19'!B35</f>
        <v>38</v>
      </c>
      <c r="C33" s="200">
        <f>'[2]19'!C35</f>
        <v>0</v>
      </c>
      <c r="D33" s="200">
        <f>'[2]19'!D35</f>
        <v>0</v>
      </c>
      <c r="E33" s="200">
        <f>'[2]19'!E35</f>
        <v>0</v>
      </c>
      <c r="F33" s="15">
        <f t="shared" si="6"/>
        <v>38</v>
      </c>
      <c r="G33" s="199">
        <f>'[2]19'!H35</f>
        <v>34</v>
      </c>
      <c r="H33" s="200">
        <f>'[2]19'!I35</f>
        <v>0</v>
      </c>
      <c r="I33" s="200">
        <f>'[2]19'!J35</f>
        <v>0</v>
      </c>
      <c r="J33" s="200">
        <f>'[2]19'!K35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'[2]19'!B36</f>
        <v>38</v>
      </c>
      <c r="C34" s="200">
        <f>'[2]19'!C36</f>
        <v>0</v>
      </c>
      <c r="D34" s="200">
        <f>'[2]19'!D36</f>
        <v>0</v>
      </c>
      <c r="E34" s="200">
        <f>'[2]19'!E36</f>
        <v>0</v>
      </c>
      <c r="F34" s="15">
        <f t="shared" si="6"/>
        <v>38</v>
      </c>
      <c r="G34" s="199">
        <f>'[2]19'!H36</f>
        <v>34</v>
      </c>
      <c r="H34" s="200">
        <f>'[2]19'!I36</f>
        <v>0</v>
      </c>
      <c r="I34" s="200">
        <f>'[2]19'!J36</f>
        <v>0</v>
      </c>
      <c r="J34" s="200">
        <f>'[2]19'!K36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'[2]19'!B37</f>
        <v>38</v>
      </c>
      <c r="C35" s="200">
        <f>'[2]19'!C37</f>
        <v>0</v>
      </c>
      <c r="D35" s="200">
        <f>'[2]19'!D37</f>
        <v>0</v>
      </c>
      <c r="E35" s="200">
        <f>'[2]19'!E37</f>
        <v>0</v>
      </c>
      <c r="F35" s="15">
        <f t="shared" si="6"/>
        <v>38</v>
      </c>
      <c r="G35" s="199">
        <f>'[2]19'!H37</f>
        <v>34</v>
      </c>
      <c r="H35" s="200">
        <f>'[2]19'!I37</f>
        <v>0</v>
      </c>
      <c r="I35" s="200">
        <f>'[2]19'!J37</f>
        <v>0</v>
      </c>
      <c r="J35" s="200">
        <f>'[2]19'!K37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'[2]19'!B38</f>
        <v>38</v>
      </c>
      <c r="C36" s="200">
        <f>'[2]19'!C38</f>
        <v>0</v>
      </c>
      <c r="D36" s="200">
        <f>'[2]19'!D38</f>
        <v>0</v>
      </c>
      <c r="E36" s="200">
        <f>'[2]19'!E38</f>
        <v>0</v>
      </c>
      <c r="F36" s="15">
        <f t="shared" si="6"/>
        <v>38</v>
      </c>
      <c r="G36" s="199">
        <f>'[2]19'!H38</f>
        <v>34</v>
      </c>
      <c r="H36" s="200">
        <f>'[2]19'!I38</f>
        <v>0</v>
      </c>
      <c r="I36" s="200">
        <f>'[2]19'!J38</f>
        <v>0</v>
      </c>
      <c r="J36" s="200">
        <f>'[2]19'!K38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'[2]19'!B39</f>
        <v>38</v>
      </c>
      <c r="C37" s="200">
        <f>'[2]19'!C39</f>
        <v>0</v>
      </c>
      <c r="D37" s="200">
        <f>'[2]19'!D39</f>
        <v>0</v>
      </c>
      <c r="E37" s="200">
        <f>'[2]19'!E39</f>
        <v>0</v>
      </c>
      <c r="F37" s="15">
        <f t="shared" si="6"/>
        <v>38</v>
      </c>
      <c r="G37" s="199">
        <f>'[2]19'!H39</f>
        <v>34</v>
      </c>
      <c r="H37" s="200">
        <f>'[2]19'!I39</f>
        <v>0</v>
      </c>
      <c r="I37" s="200">
        <f>'[2]19'!J39</f>
        <v>0</v>
      </c>
      <c r="J37" s="200">
        <f>'[2]19'!K39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'[2]19'!B40</f>
        <v>38</v>
      </c>
      <c r="C38" s="200">
        <f>'[2]19'!C40</f>
        <v>0</v>
      </c>
      <c r="D38" s="200">
        <f>'[2]19'!D40</f>
        <v>0</v>
      </c>
      <c r="E38" s="200">
        <f>'[2]19'!E40</f>
        <v>0</v>
      </c>
      <c r="F38" s="15">
        <f t="shared" si="6"/>
        <v>38</v>
      </c>
      <c r="G38" s="199">
        <f>'[2]19'!H40</f>
        <v>34</v>
      </c>
      <c r="H38" s="200">
        <f>'[2]19'!I40</f>
        <v>0</v>
      </c>
      <c r="I38" s="200">
        <f>'[2]19'!J40</f>
        <v>0</v>
      </c>
      <c r="J38" s="200">
        <f>'[2]19'!K40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'[2]19'!B41</f>
        <v>38</v>
      </c>
      <c r="C39" s="200">
        <f>'[2]19'!C41</f>
        <v>0</v>
      </c>
      <c r="D39" s="200">
        <f>'[2]19'!D41</f>
        <v>0</v>
      </c>
      <c r="E39" s="200">
        <f>'[2]19'!E41</f>
        <v>0</v>
      </c>
      <c r="F39" s="15">
        <f t="shared" si="6"/>
        <v>38</v>
      </c>
      <c r="G39" s="199">
        <f>'[2]19'!H41</f>
        <v>34</v>
      </c>
      <c r="H39" s="200">
        <f>'[2]19'!I41</f>
        <v>0</v>
      </c>
      <c r="I39" s="200">
        <f>'[2]19'!J41</f>
        <v>0</v>
      </c>
      <c r="J39" s="200">
        <f>'[2]19'!K41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199">
        <f>'[2]19'!B42</f>
        <v>38</v>
      </c>
      <c r="C40" s="200">
        <f>'[2]19'!C42</f>
        <v>0</v>
      </c>
      <c r="D40" s="200">
        <f>'[2]19'!D42</f>
        <v>0</v>
      </c>
      <c r="E40" s="200">
        <f>'[2]19'!E42</f>
        <v>0</v>
      </c>
      <c r="F40" s="15">
        <f t="shared" si="6"/>
        <v>38</v>
      </c>
      <c r="G40" s="199">
        <f>'[2]19'!H42</f>
        <v>34</v>
      </c>
      <c r="H40" s="200">
        <f>'[2]19'!I42</f>
        <v>0</v>
      </c>
      <c r="I40" s="200">
        <f>'[2]19'!J42</f>
        <v>0</v>
      </c>
      <c r="J40" s="200">
        <f>'[2]19'!K42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199">
        <f>'[2]19'!B43</f>
        <v>38</v>
      </c>
      <c r="C41" s="200">
        <f>'[2]19'!C43</f>
        <v>0</v>
      </c>
      <c r="D41" s="200">
        <f>'[2]19'!D43</f>
        <v>0</v>
      </c>
      <c r="E41" s="200">
        <f>'[2]19'!E43</f>
        <v>0</v>
      </c>
      <c r="F41" s="15">
        <f t="shared" si="6"/>
        <v>38</v>
      </c>
      <c r="G41" s="199">
        <f>'[2]19'!H43</f>
        <v>34</v>
      </c>
      <c r="H41" s="200">
        <f>'[2]19'!I43</f>
        <v>0</v>
      </c>
      <c r="I41" s="200">
        <f>'[2]19'!J43</f>
        <v>0</v>
      </c>
      <c r="J41" s="200">
        <f>'[2]19'!K43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199">
        <f>'[2]19'!B44</f>
        <v>38</v>
      </c>
      <c r="C42" s="200">
        <f>'[2]19'!C44</f>
        <v>0</v>
      </c>
      <c r="D42" s="200">
        <f>'[2]19'!D44</f>
        <v>0</v>
      </c>
      <c r="E42" s="200">
        <f>'[2]19'!E44</f>
        <v>0</v>
      </c>
      <c r="F42" s="15">
        <f t="shared" si="6"/>
        <v>38</v>
      </c>
      <c r="G42" s="199">
        <f>'[2]19'!H44</f>
        <v>34</v>
      </c>
      <c r="H42" s="200">
        <f>'[2]19'!I44</f>
        <v>0</v>
      </c>
      <c r="I42" s="200">
        <f>'[2]19'!J44</f>
        <v>0</v>
      </c>
      <c r="J42" s="200">
        <f>'[2]19'!K44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199">
        <f>'[2]19'!B45</f>
        <v>38</v>
      </c>
      <c r="C43" s="200">
        <f>'[2]19'!C45</f>
        <v>0</v>
      </c>
      <c r="D43" s="200">
        <f>'[2]19'!D45</f>
        <v>0</v>
      </c>
      <c r="E43" s="200">
        <f>'[2]19'!E45</f>
        <v>0</v>
      </c>
      <c r="F43" s="15">
        <f t="shared" si="6"/>
        <v>38</v>
      </c>
      <c r="G43" s="199">
        <f>'[2]19'!H45</f>
        <v>34</v>
      </c>
      <c r="H43" s="200">
        <f>'[2]19'!I45</f>
        <v>0</v>
      </c>
      <c r="I43" s="200">
        <f>'[2]19'!J45</f>
        <v>0</v>
      </c>
      <c r="J43" s="200">
        <f>'[2]19'!K45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199">
        <f>'[2]19'!B46</f>
        <v>38</v>
      </c>
      <c r="C44" s="200">
        <f>'[2]19'!C46</f>
        <v>0</v>
      </c>
      <c r="D44" s="200">
        <f>'[2]19'!D46</f>
        <v>0</v>
      </c>
      <c r="E44" s="200">
        <f>'[2]19'!E46</f>
        <v>0</v>
      </c>
      <c r="F44" s="15">
        <f t="shared" si="6"/>
        <v>38</v>
      </c>
      <c r="G44" s="199">
        <f>'[2]19'!H46</f>
        <v>34</v>
      </c>
      <c r="H44" s="200">
        <f>'[2]19'!I46</f>
        <v>0</v>
      </c>
      <c r="I44" s="200">
        <f>'[2]19'!J46</f>
        <v>0</v>
      </c>
      <c r="J44" s="200">
        <f>'[2]19'!K46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199">
        <f>'[2]19'!B47</f>
        <v>38</v>
      </c>
      <c r="C45" s="200">
        <f>'[2]19'!C47</f>
        <v>0</v>
      </c>
      <c r="D45" s="200">
        <f>'[2]19'!D47</f>
        <v>0</v>
      </c>
      <c r="E45" s="200">
        <f>'[2]19'!E47</f>
        <v>0</v>
      </c>
      <c r="F45" s="15">
        <f t="shared" si="6"/>
        <v>38</v>
      </c>
      <c r="G45" s="199">
        <f>'[2]19'!H47</f>
        <v>33</v>
      </c>
      <c r="H45" s="200">
        <f>'[2]19'!I47</f>
        <v>0</v>
      </c>
      <c r="I45" s="200">
        <f>'[2]19'!J47</f>
        <v>0</v>
      </c>
      <c r="J45" s="200">
        <f>'[2]19'!K47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199">
        <f>'[2]19'!B48</f>
        <v>38</v>
      </c>
      <c r="C46" s="200">
        <f>'[2]19'!C48</f>
        <v>0</v>
      </c>
      <c r="D46" s="200">
        <f>'[2]19'!D48</f>
        <v>0</v>
      </c>
      <c r="E46" s="200">
        <f>'[2]19'!E48</f>
        <v>0</v>
      </c>
      <c r="F46" s="15">
        <f t="shared" si="6"/>
        <v>38</v>
      </c>
      <c r="G46" s="199">
        <f>'[2]19'!H48</f>
        <v>33</v>
      </c>
      <c r="H46" s="200">
        <f>'[2]19'!I48</f>
        <v>0</v>
      </c>
      <c r="I46" s="200">
        <f>'[2]19'!J48</f>
        <v>0</v>
      </c>
      <c r="J46" s="200">
        <f>'[2]19'!K48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199">
        <f>'[2]19'!B49</f>
        <v>38</v>
      </c>
      <c r="C47" s="200">
        <f>'[2]19'!C49</f>
        <v>0</v>
      </c>
      <c r="D47" s="200">
        <f>'[2]19'!D49</f>
        <v>0</v>
      </c>
      <c r="E47" s="200">
        <f>'[2]19'!E49</f>
        <v>0</v>
      </c>
      <c r="F47" s="15">
        <f t="shared" si="6"/>
        <v>38</v>
      </c>
      <c r="G47" s="199">
        <f>'[2]19'!H49</f>
        <v>33</v>
      </c>
      <c r="H47" s="200">
        <f>'[2]19'!I49</f>
        <v>0</v>
      </c>
      <c r="I47" s="200">
        <f>'[2]19'!J49</f>
        <v>0</v>
      </c>
      <c r="J47" s="200">
        <f>'[2]19'!K49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199">
        <f>'[2]19'!B50</f>
        <v>38</v>
      </c>
      <c r="C48" s="200">
        <f>'[2]19'!C50</f>
        <v>0</v>
      </c>
      <c r="D48" s="200">
        <f>'[2]19'!D50</f>
        <v>0</v>
      </c>
      <c r="E48" s="200">
        <f>'[2]19'!E50</f>
        <v>0</v>
      </c>
      <c r="F48" s="15">
        <f t="shared" si="6"/>
        <v>38</v>
      </c>
      <c r="G48" s="199">
        <f>'[2]19'!H50</f>
        <v>33</v>
      </c>
      <c r="H48" s="200">
        <f>'[2]19'!I50</f>
        <v>0</v>
      </c>
      <c r="I48" s="200">
        <f>'[2]19'!J50</f>
        <v>0</v>
      </c>
      <c r="J48" s="200">
        <f>'[2]19'!K50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199">
        <f>'[2]19'!B51</f>
        <v>38</v>
      </c>
      <c r="C49" s="200">
        <f>'[2]19'!C51</f>
        <v>0</v>
      </c>
      <c r="D49" s="200">
        <f>'[2]19'!D51</f>
        <v>0</v>
      </c>
      <c r="E49" s="200">
        <f>'[2]19'!E51</f>
        <v>0</v>
      </c>
      <c r="F49" s="15">
        <f t="shared" si="6"/>
        <v>38</v>
      </c>
      <c r="G49" s="199">
        <f>'[2]19'!H51</f>
        <v>33</v>
      </c>
      <c r="H49" s="200">
        <f>'[2]19'!I51</f>
        <v>0</v>
      </c>
      <c r="I49" s="200">
        <f>'[2]19'!J51</f>
        <v>0</v>
      </c>
      <c r="J49" s="200">
        <f>'[2]19'!K51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199">
        <f>'[2]19'!B52</f>
        <v>38</v>
      </c>
      <c r="C50" s="200">
        <f>'[2]19'!C52</f>
        <v>0</v>
      </c>
      <c r="D50" s="200">
        <f>'[2]19'!D52</f>
        <v>0</v>
      </c>
      <c r="E50" s="200">
        <f>'[2]19'!E52</f>
        <v>0</v>
      </c>
      <c r="F50" s="15">
        <f t="shared" si="6"/>
        <v>38</v>
      </c>
      <c r="G50" s="199">
        <f>'[2]19'!H52</f>
        <v>33</v>
      </c>
      <c r="H50" s="200">
        <f>'[2]19'!I52</f>
        <v>0</v>
      </c>
      <c r="I50" s="200">
        <f>'[2]19'!J52</f>
        <v>0</v>
      </c>
      <c r="J50" s="200">
        <f>'[2]19'!K52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199">
        <f>'[2]19'!B53</f>
        <v>38</v>
      </c>
      <c r="C51" s="200">
        <f>'[2]19'!C53</f>
        <v>0</v>
      </c>
      <c r="D51" s="200">
        <f>'[2]19'!D53</f>
        <v>0</v>
      </c>
      <c r="E51" s="200">
        <f>'[2]19'!E53</f>
        <v>0</v>
      </c>
      <c r="F51" s="15">
        <f t="shared" si="6"/>
        <v>38</v>
      </c>
      <c r="G51" s="199">
        <f>'[2]19'!H53</f>
        <v>33</v>
      </c>
      <c r="H51" s="200">
        <f>'[2]19'!I53</f>
        <v>0</v>
      </c>
      <c r="I51" s="200">
        <f>'[2]19'!J53</f>
        <v>0</v>
      </c>
      <c r="J51" s="200">
        <f>'[2]19'!K53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199">
        <f>'[2]19'!B54</f>
        <v>38</v>
      </c>
      <c r="C52" s="200">
        <f>'[2]19'!C54</f>
        <v>0</v>
      </c>
      <c r="D52" s="200">
        <f>'[2]19'!D54</f>
        <v>0</v>
      </c>
      <c r="E52" s="200">
        <f>'[2]19'!E54</f>
        <v>0</v>
      </c>
      <c r="F52" s="15">
        <f t="shared" si="6"/>
        <v>38</v>
      </c>
      <c r="G52" s="199">
        <f>'[2]19'!H54</f>
        <v>33</v>
      </c>
      <c r="H52" s="200">
        <f>'[2]19'!I54</f>
        <v>0</v>
      </c>
      <c r="I52" s="200">
        <f>'[2]19'!J54</f>
        <v>0</v>
      </c>
      <c r="J52" s="200">
        <f>'[2]19'!K54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199">
        <f>'[2]19'!B55</f>
        <v>38</v>
      </c>
      <c r="C53" s="200">
        <f>'[2]19'!C55</f>
        <v>0</v>
      </c>
      <c r="D53" s="200">
        <f>'[2]19'!D55</f>
        <v>0</v>
      </c>
      <c r="E53" s="200">
        <f>'[2]19'!E55</f>
        <v>0</v>
      </c>
      <c r="F53" s="15">
        <f t="shared" si="6"/>
        <v>38</v>
      </c>
      <c r="G53" s="199">
        <f>'[2]19'!H55</f>
        <v>32</v>
      </c>
      <c r="H53" s="200">
        <f>'[2]19'!I55</f>
        <v>0</v>
      </c>
      <c r="I53" s="200">
        <f>'[2]19'!J55</f>
        <v>0</v>
      </c>
      <c r="J53" s="200">
        <f>'[2]19'!K55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/>
    </row>
    <row r="54" spans="1:19">
      <c r="A54" s="8" t="s">
        <v>96</v>
      </c>
      <c r="B54" s="199">
        <f>'[2]19'!B56</f>
        <v>38</v>
      </c>
      <c r="C54" s="200">
        <f>'[2]19'!C56</f>
        <v>0</v>
      </c>
      <c r="D54" s="200">
        <f>'[2]19'!D56</f>
        <v>0</v>
      </c>
      <c r="E54" s="200">
        <f>'[2]19'!E56</f>
        <v>0</v>
      </c>
      <c r="F54" s="15">
        <f t="shared" si="6"/>
        <v>38</v>
      </c>
      <c r="G54" s="199">
        <f>'[2]19'!H56</f>
        <v>32</v>
      </c>
      <c r="H54" s="200">
        <f>'[2]19'!I56</f>
        <v>0</v>
      </c>
      <c r="I54" s="200">
        <f>'[2]19'!J56</f>
        <v>0</v>
      </c>
      <c r="J54" s="200">
        <f>'[2]19'!K56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/>
    </row>
    <row r="55" spans="1:19">
      <c r="A55" s="8" t="s">
        <v>97</v>
      </c>
      <c r="B55" s="199">
        <f>'[2]19'!B57</f>
        <v>38</v>
      </c>
      <c r="C55" s="200">
        <f>'[2]19'!C57</f>
        <v>0</v>
      </c>
      <c r="D55" s="200">
        <f>'[2]19'!D57</f>
        <v>0</v>
      </c>
      <c r="E55" s="200">
        <f>'[2]19'!E57</f>
        <v>0</v>
      </c>
      <c r="F55" s="15">
        <f t="shared" si="6"/>
        <v>38</v>
      </c>
      <c r="G55" s="199">
        <f>'[2]19'!H57</f>
        <v>32</v>
      </c>
      <c r="H55" s="200">
        <f>'[2]19'!I57</f>
        <v>0</v>
      </c>
      <c r="I55" s="200">
        <f>'[2]19'!J57</f>
        <v>0</v>
      </c>
      <c r="J55" s="200">
        <f>'[2]19'!K57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199">
        <f>'[2]19'!B58</f>
        <v>38</v>
      </c>
      <c r="C56" s="200">
        <f>'[2]19'!C58</f>
        <v>0</v>
      </c>
      <c r="D56" s="200">
        <f>'[2]19'!D58</f>
        <v>0</v>
      </c>
      <c r="E56" s="200">
        <f>'[2]19'!E58</f>
        <v>0</v>
      </c>
      <c r="F56" s="15">
        <f t="shared" si="6"/>
        <v>38</v>
      </c>
      <c r="G56" s="199">
        <f>'[2]19'!H58</f>
        <v>32</v>
      </c>
      <c r="H56" s="200">
        <f>'[2]19'!I58</f>
        <v>0</v>
      </c>
      <c r="I56" s="200">
        <f>'[2]19'!J58</f>
        <v>0</v>
      </c>
      <c r="J56" s="200">
        <f>'[2]19'!K58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199">
        <f>'[2]19'!B59</f>
        <v>38</v>
      </c>
      <c r="C57" s="200">
        <f>'[2]19'!C59</f>
        <v>0</v>
      </c>
      <c r="D57" s="200">
        <f>'[2]19'!D59</f>
        <v>0</v>
      </c>
      <c r="E57" s="200">
        <f>'[2]19'!E59</f>
        <v>0</v>
      </c>
      <c r="F57" s="15">
        <f t="shared" si="6"/>
        <v>38</v>
      </c>
      <c r="G57" s="199">
        <f>'[2]19'!H59</f>
        <v>32</v>
      </c>
      <c r="H57" s="200">
        <f>'[2]19'!I59</f>
        <v>0</v>
      </c>
      <c r="I57" s="200">
        <f>'[2]19'!J59</f>
        <v>0</v>
      </c>
      <c r="J57" s="200">
        <f>'[2]19'!K59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199">
        <f>'[2]19'!B60</f>
        <v>38</v>
      </c>
      <c r="C58" s="200">
        <f>'[2]19'!C60</f>
        <v>0</v>
      </c>
      <c r="D58" s="200">
        <f>'[2]19'!D60</f>
        <v>0</v>
      </c>
      <c r="E58" s="200">
        <f>'[2]19'!E60</f>
        <v>0</v>
      </c>
      <c r="F58" s="15">
        <f t="shared" si="6"/>
        <v>38</v>
      </c>
      <c r="G58" s="199">
        <f>'[2]19'!H60</f>
        <v>32</v>
      </c>
      <c r="H58" s="200">
        <f>'[2]19'!I60</f>
        <v>0</v>
      </c>
      <c r="I58" s="200">
        <f>'[2]19'!J60</f>
        <v>0</v>
      </c>
      <c r="J58" s="200">
        <f>'[2]19'!K60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199">
        <f>'[2]19'!B61</f>
        <v>38</v>
      </c>
      <c r="C59" s="200">
        <f>'[2]19'!C61</f>
        <v>0</v>
      </c>
      <c r="D59" s="200">
        <f>'[2]19'!D61</f>
        <v>0</v>
      </c>
      <c r="E59" s="200">
        <f>'[2]19'!E61</f>
        <v>0</v>
      </c>
      <c r="F59" s="15">
        <f t="shared" si="6"/>
        <v>38</v>
      </c>
      <c r="G59" s="199">
        <f>'[2]19'!H61</f>
        <v>32</v>
      </c>
      <c r="H59" s="200">
        <f>'[2]19'!I61</f>
        <v>0</v>
      </c>
      <c r="I59" s="200">
        <f>'[2]19'!J61</f>
        <v>0</v>
      </c>
      <c r="J59" s="200">
        <f>'[2]19'!K61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199">
        <f>'[2]19'!B62</f>
        <v>38</v>
      </c>
      <c r="C60" s="200">
        <f>'[2]19'!C62</f>
        <v>0</v>
      </c>
      <c r="D60" s="200">
        <f>'[2]19'!D62</f>
        <v>0</v>
      </c>
      <c r="E60" s="200">
        <f>'[2]19'!E62</f>
        <v>0</v>
      </c>
      <c r="F60" s="15">
        <f t="shared" si="6"/>
        <v>38</v>
      </c>
      <c r="G60" s="199">
        <f>'[2]19'!H62</f>
        <v>32</v>
      </c>
      <c r="H60" s="200">
        <f>'[2]19'!I62</f>
        <v>0</v>
      </c>
      <c r="I60" s="200">
        <f>'[2]19'!J62</f>
        <v>0</v>
      </c>
      <c r="J60" s="200">
        <f>'[2]19'!K62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199">
        <f>'[2]19'!B63</f>
        <v>38</v>
      </c>
      <c r="C61" s="200">
        <f>'[2]19'!C63</f>
        <v>0</v>
      </c>
      <c r="D61" s="200">
        <f>'[2]19'!D63</f>
        <v>0</v>
      </c>
      <c r="E61" s="200">
        <f>'[2]19'!E63</f>
        <v>0</v>
      </c>
      <c r="F61" s="15">
        <f t="shared" si="6"/>
        <v>38</v>
      </c>
      <c r="G61" s="199">
        <f>'[2]19'!H63</f>
        <v>32</v>
      </c>
      <c r="H61" s="200">
        <f>'[2]19'!I63</f>
        <v>0</v>
      </c>
      <c r="I61" s="200">
        <f>'[2]19'!J63</f>
        <v>0</v>
      </c>
      <c r="J61" s="200">
        <f>'[2]19'!K63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199">
        <f>'[2]19'!B64</f>
        <v>38</v>
      </c>
      <c r="C62" s="200">
        <f>'[2]19'!C64</f>
        <v>0</v>
      </c>
      <c r="D62" s="200">
        <f>'[2]19'!D64</f>
        <v>0</v>
      </c>
      <c r="E62" s="200">
        <f>'[2]19'!E64</f>
        <v>0</v>
      </c>
      <c r="F62" s="15">
        <f t="shared" si="6"/>
        <v>38</v>
      </c>
      <c r="G62" s="199">
        <f>'[2]19'!H64</f>
        <v>32</v>
      </c>
      <c r="H62" s="200">
        <f>'[2]19'!I64</f>
        <v>0</v>
      </c>
      <c r="I62" s="200">
        <f>'[2]19'!J64</f>
        <v>0</v>
      </c>
      <c r="J62" s="200">
        <f>'[2]19'!K64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199">
        <f>'[2]19'!B65</f>
        <v>38</v>
      </c>
      <c r="C63" s="200">
        <f>'[2]19'!C65</f>
        <v>0</v>
      </c>
      <c r="D63" s="200">
        <f>'[2]19'!D65</f>
        <v>0</v>
      </c>
      <c r="E63" s="200">
        <f>'[2]19'!E65</f>
        <v>0</v>
      </c>
      <c r="F63" s="15">
        <f t="shared" si="6"/>
        <v>38</v>
      </c>
      <c r="G63" s="199">
        <f>'[2]19'!H65</f>
        <v>32</v>
      </c>
      <c r="H63" s="200">
        <f>'[2]19'!I65</f>
        <v>0</v>
      </c>
      <c r="I63" s="200">
        <f>'[2]19'!J65</f>
        <v>0</v>
      </c>
      <c r="J63" s="200">
        <f>'[2]19'!K65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199">
        <f>'[2]19'!B66</f>
        <v>38</v>
      </c>
      <c r="C64" s="200">
        <f>'[2]19'!C66</f>
        <v>0</v>
      </c>
      <c r="D64" s="200">
        <f>'[2]19'!D66</f>
        <v>0</v>
      </c>
      <c r="E64" s="200">
        <f>'[2]19'!E66</f>
        <v>0</v>
      </c>
      <c r="F64" s="15">
        <f t="shared" si="6"/>
        <v>38</v>
      </c>
      <c r="G64" s="199">
        <f>'[2]19'!H66</f>
        <v>32</v>
      </c>
      <c r="H64" s="200">
        <f>'[2]19'!I66</f>
        <v>0</v>
      </c>
      <c r="I64" s="200">
        <f>'[2]19'!J66</f>
        <v>0</v>
      </c>
      <c r="J64" s="200">
        <f>'[2]19'!K66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199">
        <f>'[2]19'!B67</f>
        <v>38</v>
      </c>
      <c r="C65" s="200">
        <f>'[2]19'!C67</f>
        <v>0</v>
      </c>
      <c r="D65" s="200">
        <f>'[2]19'!D67</f>
        <v>0</v>
      </c>
      <c r="E65" s="200">
        <f>'[2]19'!E67</f>
        <v>0</v>
      </c>
      <c r="F65" s="15">
        <f t="shared" si="6"/>
        <v>38</v>
      </c>
      <c r="G65" s="199">
        <f>'[2]19'!H67</f>
        <v>32</v>
      </c>
      <c r="H65" s="200">
        <f>'[2]19'!I67</f>
        <v>0</v>
      </c>
      <c r="I65" s="200">
        <f>'[2]19'!J67</f>
        <v>0</v>
      </c>
      <c r="J65" s="200">
        <f>'[2]19'!K67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199">
        <f>'[2]19'!B68</f>
        <v>38</v>
      </c>
      <c r="C66" s="200">
        <f>'[2]19'!C68</f>
        <v>0</v>
      </c>
      <c r="D66" s="200">
        <f>'[2]19'!D68</f>
        <v>0</v>
      </c>
      <c r="E66" s="200">
        <f>'[2]19'!E68</f>
        <v>0</v>
      </c>
      <c r="F66" s="15">
        <f t="shared" si="6"/>
        <v>38</v>
      </c>
      <c r="G66" s="199">
        <f>'[2]19'!H68</f>
        <v>32</v>
      </c>
      <c r="H66" s="200">
        <f>'[2]19'!I68</f>
        <v>0</v>
      </c>
      <c r="I66" s="200">
        <f>'[2]19'!J68</f>
        <v>0</v>
      </c>
      <c r="J66" s="200">
        <f>'[2]19'!K68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199">
        <f>'[2]19'!B69</f>
        <v>38</v>
      </c>
      <c r="C67" s="200">
        <f>'[2]19'!C69</f>
        <v>0</v>
      </c>
      <c r="D67" s="200">
        <f>'[2]19'!D69</f>
        <v>0</v>
      </c>
      <c r="E67" s="200">
        <f>'[2]19'!E69</f>
        <v>0</v>
      </c>
      <c r="F67" s="15">
        <f t="shared" si="6"/>
        <v>38</v>
      </c>
      <c r="G67" s="199">
        <f>'[2]19'!H69</f>
        <v>32</v>
      </c>
      <c r="H67" s="200">
        <f>'[2]19'!I69</f>
        <v>0</v>
      </c>
      <c r="I67" s="200">
        <f>'[2]19'!J69</f>
        <v>0</v>
      </c>
      <c r="J67" s="200">
        <f>'[2]19'!K69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199">
        <f>'[2]19'!B70</f>
        <v>38</v>
      </c>
      <c r="C68" s="200">
        <f>'[2]19'!C70</f>
        <v>0</v>
      </c>
      <c r="D68" s="200">
        <f>'[2]19'!D70</f>
        <v>0</v>
      </c>
      <c r="E68" s="200">
        <f>'[2]19'!E70</f>
        <v>0</v>
      </c>
      <c r="F68" s="15">
        <f t="shared" si="6"/>
        <v>38</v>
      </c>
      <c r="G68" s="199">
        <f>'[2]19'!H70</f>
        <v>32</v>
      </c>
      <c r="H68" s="200">
        <f>'[2]19'!I70</f>
        <v>0</v>
      </c>
      <c r="I68" s="200">
        <f>'[2]19'!J70</f>
        <v>0</v>
      </c>
      <c r="J68" s="200">
        <f>'[2]19'!K70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199">
        <f>'[2]19'!B71</f>
        <v>38</v>
      </c>
      <c r="C69" s="200">
        <f>'[2]19'!C71</f>
        <v>0</v>
      </c>
      <c r="D69" s="200">
        <f>'[2]19'!D71</f>
        <v>0</v>
      </c>
      <c r="E69" s="200">
        <f>'[2]19'!E71</f>
        <v>0</v>
      </c>
      <c r="F69" s="15">
        <f t="shared" ref="F69:F98" si="16">SUM(B69:E69)</f>
        <v>38</v>
      </c>
      <c r="G69" s="199">
        <f>'[2]19'!H71</f>
        <v>32</v>
      </c>
      <c r="H69" s="200">
        <f>'[2]19'!I71</f>
        <v>0</v>
      </c>
      <c r="I69" s="200">
        <f>'[2]19'!J71</f>
        <v>0</v>
      </c>
      <c r="J69" s="200">
        <f>'[2]19'!K71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199">
        <f>'[2]19'!B72</f>
        <v>38</v>
      </c>
      <c r="C70" s="200">
        <f>'[2]19'!C72</f>
        <v>0</v>
      </c>
      <c r="D70" s="200">
        <f>'[2]19'!D72</f>
        <v>0</v>
      </c>
      <c r="E70" s="200">
        <f>'[2]19'!E72</f>
        <v>0</v>
      </c>
      <c r="F70" s="15">
        <f t="shared" si="16"/>
        <v>38</v>
      </c>
      <c r="G70" s="199">
        <f>'[2]19'!H72</f>
        <v>32</v>
      </c>
      <c r="H70" s="200">
        <f>'[2]19'!I72</f>
        <v>0</v>
      </c>
      <c r="I70" s="200">
        <f>'[2]19'!J72</f>
        <v>0</v>
      </c>
      <c r="J70" s="200">
        <f>'[2]19'!K72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199">
        <f>'[2]19'!B73</f>
        <v>38</v>
      </c>
      <c r="C71" s="200">
        <f>'[2]19'!C73</f>
        <v>0</v>
      </c>
      <c r="D71" s="200">
        <f>'[2]19'!D73</f>
        <v>0</v>
      </c>
      <c r="E71" s="200">
        <f>'[2]19'!E73</f>
        <v>0</v>
      </c>
      <c r="F71" s="15">
        <f t="shared" si="16"/>
        <v>38</v>
      </c>
      <c r="G71" s="199">
        <f>'[2]19'!H73</f>
        <v>32</v>
      </c>
      <c r="H71" s="200">
        <f>'[2]19'!I73</f>
        <v>0</v>
      </c>
      <c r="I71" s="200">
        <f>'[2]19'!J73</f>
        <v>0</v>
      </c>
      <c r="J71" s="200">
        <f>'[2]19'!K73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199">
        <f>'[2]19'!B74</f>
        <v>38</v>
      </c>
      <c r="C72" s="200">
        <f>'[2]19'!C74</f>
        <v>0</v>
      </c>
      <c r="D72" s="200">
        <f>'[2]19'!D74</f>
        <v>0</v>
      </c>
      <c r="E72" s="200">
        <f>'[2]19'!E74</f>
        <v>0</v>
      </c>
      <c r="F72" s="15">
        <f t="shared" si="16"/>
        <v>38</v>
      </c>
      <c r="G72" s="199">
        <f>'[2]19'!H74</f>
        <v>32</v>
      </c>
      <c r="H72" s="200">
        <f>'[2]19'!I74</f>
        <v>0</v>
      </c>
      <c r="I72" s="200">
        <f>'[2]19'!J74</f>
        <v>0</v>
      </c>
      <c r="J72" s="200">
        <f>'[2]19'!K74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199">
        <f>'[2]19'!B75</f>
        <v>38</v>
      </c>
      <c r="C73" s="200">
        <f>'[2]19'!C75</f>
        <v>0</v>
      </c>
      <c r="D73" s="200">
        <f>'[2]19'!D75</f>
        <v>0</v>
      </c>
      <c r="E73" s="200">
        <f>'[2]19'!E75</f>
        <v>0</v>
      </c>
      <c r="F73" s="15">
        <f t="shared" si="16"/>
        <v>38</v>
      </c>
      <c r="G73" s="199">
        <f>'[2]19'!H75</f>
        <v>32</v>
      </c>
      <c r="H73" s="200">
        <f>'[2]19'!I75</f>
        <v>0</v>
      </c>
      <c r="I73" s="200">
        <f>'[2]19'!J75</f>
        <v>0</v>
      </c>
      <c r="J73" s="200">
        <f>'[2]19'!K75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199">
        <f>'[2]19'!B76</f>
        <v>38</v>
      </c>
      <c r="C74" s="200">
        <f>'[2]19'!C76</f>
        <v>0</v>
      </c>
      <c r="D74" s="200">
        <f>'[2]19'!D76</f>
        <v>0</v>
      </c>
      <c r="E74" s="200">
        <f>'[2]19'!E76</f>
        <v>0</v>
      </c>
      <c r="F74" s="15">
        <f t="shared" si="16"/>
        <v>38</v>
      </c>
      <c r="G74" s="199">
        <f>'[2]19'!H76</f>
        <v>32</v>
      </c>
      <c r="H74" s="200">
        <f>'[2]19'!I76</f>
        <v>0</v>
      </c>
      <c r="I74" s="200">
        <f>'[2]19'!J76</f>
        <v>0</v>
      </c>
      <c r="J74" s="200">
        <f>'[2]19'!K76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199">
        <f>'[2]19'!B77</f>
        <v>38</v>
      </c>
      <c r="C75" s="200">
        <f>'[2]19'!C77</f>
        <v>0</v>
      </c>
      <c r="D75" s="200">
        <f>'[2]19'!D77</f>
        <v>0</v>
      </c>
      <c r="E75" s="200">
        <f>'[2]19'!E77</f>
        <v>0</v>
      </c>
      <c r="F75" s="15">
        <f t="shared" si="16"/>
        <v>38</v>
      </c>
      <c r="G75" s="199">
        <f>'[2]19'!H77</f>
        <v>32</v>
      </c>
      <c r="H75" s="200">
        <f>'[2]19'!I77</f>
        <v>0</v>
      </c>
      <c r="I75" s="200">
        <f>'[2]19'!J77</f>
        <v>0</v>
      </c>
      <c r="J75" s="200">
        <f>'[2]19'!K77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199">
        <f>'[2]19'!B78</f>
        <v>38</v>
      </c>
      <c r="C76" s="200">
        <f>'[2]19'!C78</f>
        <v>0</v>
      </c>
      <c r="D76" s="200">
        <f>'[2]19'!D78</f>
        <v>0</v>
      </c>
      <c r="E76" s="200">
        <f>'[2]19'!E78</f>
        <v>0</v>
      </c>
      <c r="F76" s="15">
        <f t="shared" si="16"/>
        <v>38</v>
      </c>
      <c r="G76" s="199">
        <f>'[2]19'!H78</f>
        <v>32</v>
      </c>
      <c r="H76" s="200">
        <f>'[2]19'!I78</f>
        <v>0</v>
      </c>
      <c r="I76" s="200">
        <f>'[2]19'!J78</f>
        <v>0</v>
      </c>
      <c r="J76" s="200">
        <f>'[2]19'!K78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199">
        <f>'[2]19'!B79</f>
        <v>38</v>
      </c>
      <c r="C77" s="200">
        <f>'[2]19'!C79</f>
        <v>0</v>
      </c>
      <c r="D77" s="200">
        <f>'[2]19'!D79</f>
        <v>0</v>
      </c>
      <c r="E77" s="200">
        <f>'[2]19'!E79</f>
        <v>0</v>
      </c>
      <c r="F77" s="15">
        <f t="shared" si="16"/>
        <v>38</v>
      </c>
      <c r="G77" s="199">
        <f>'[2]19'!H79</f>
        <v>32</v>
      </c>
      <c r="H77" s="200">
        <f>'[2]19'!I79</f>
        <v>0</v>
      </c>
      <c r="I77" s="200">
        <f>'[2]19'!J79</f>
        <v>0</v>
      </c>
      <c r="J77" s="200">
        <f>'[2]19'!K79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199">
        <f>'[2]19'!B80</f>
        <v>38</v>
      </c>
      <c r="C78" s="200">
        <f>'[2]19'!C80</f>
        <v>0</v>
      </c>
      <c r="D78" s="200">
        <f>'[2]19'!D80</f>
        <v>0</v>
      </c>
      <c r="E78" s="200">
        <f>'[2]19'!E80</f>
        <v>0</v>
      </c>
      <c r="F78" s="15">
        <f t="shared" si="16"/>
        <v>38</v>
      </c>
      <c r="G78" s="199">
        <f>'[2]19'!H80</f>
        <v>32</v>
      </c>
      <c r="H78" s="200">
        <f>'[2]19'!I80</f>
        <v>0</v>
      </c>
      <c r="I78" s="200">
        <f>'[2]19'!J80</f>
        <v>0</v>
      </c>
      <c r="J78" s="200">
        <f>'[2]19'!K80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199">
        <f>'[2]19'!B81</f>
        <v>38</v>
      </c>
      <c r="C79" s="200">
        <f>'[2]19'!C81</f>
        <v>0</v>
      </c>
      <c r="D79" s="200">
        <f>'[2]19'!D81</f>
        <v>0</v>
      </c>
      <c r="E79" s="200">
        <f>'[2]19'!E81</f>
        <v>0</v>
      </c>
      <c r="F79" s="15">
        <f t="shared" si="16"/>
        <v>38</v>
      </c>
      <c r="G79" s="199">
        <f>'[2]19'!H81</f>
        <v>32</v>
      </c>
      <c r="H79" s="200">
        <f>'[2]19'!I81</f>
        <v>0</v>
      </c>
      <c r="I79" s="200">
        <f>'[2]19'!J81</f>
        <v>0</v>
      </c>
      <c r="J79" s="200">
        <f>'[2]19'!K81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199">
        <f>'[2]19'!B82</f>
        <v>38</v>
      </c>
      <c r="C80" s="200">
        <f>'[2]19'!C82</f>
        <v>0</v>
      </c>
      <c r="D80" s="200">
        <f>'[2]19'!D82</f>
        <v>0</v>
      </c>
      <c r="E80" s="200">
        <f>'[2]19'!E82</f>
        <v>0</v>
      </c>
      <c r="F80" s="15">
        <f t="shared" si="16"/>
        <v>38</v>
      </c>
      <c r="G80" s="199">
        <f>'[2]19'!H82</f>
        <v>32</v>
      </c>
      <c r="H80" s="200">
        <f>'[2]19'!I82</f>
        <v>0</v>
      </c>
      <c r="I80" s="200">
        <f>'[2]19'!J82</f>
        <v>0</v>
      </c>
      <c r="J80" s="200">
        <f>'[2]19'!K82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'[2]19'!B83</f>
        <v>38</v>
      </c>
      <c r="C81" s="200">
        <f>'[2]19'!C83</f>
        <v>0</v>
      </c>
      <c r="D81" s="200">
        <f>'[2]19'!D83</f>
        <v>0</v>
      </c>
      <c r="E81" s="200">
        <f>'[2]19'!E83</f>
        <v>0</v>
      </c>
      <c r="F81" s="15">
        <f t="shared" si="16"/>
        <v>38</v>
      </c>
      <c r="G81" s="199">
        <f>'[2]19'!H83</f>
        <v>32</v>
      </c>
      <c r="H81" s="200">
        <f>'[2]19'!I83</f>
        <v>0</v>
      </c>
      <c r="I81" s="200">
        <f>'[2]19'!J83</f>
        <v>0</v>
      </c>
      <c r="J81" s="200">
        <f>'[2]19'!K83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199">
        <f>'[2]19'!B84</f>
        <v>38</v>
      </c>
      <c r="C82" s="200">
        <f>'[2]19'!C84</f>
        <v>0</v>
      </c>
      <c r="D82" s="200">
        <f>'[2]19'!D84</f>
        <v>0</v>
      </c>
      <c r="E82" s="200">
        <f>'[2]19'!E84</f>
        <v>0</v>
      </c>
      <c r="F82" s="15">
        <f t="shared" si="16"/>
        <v>38</v>
      </c>
      <c r="G82" s="199">
        <f>'[2]19'!H84</f>
        <v>32</v>
      </c>
      <c r="H82" s="200">
        <f>'[2]19'!I84</f>
        <v>0</v>
      </c>
      <c r="I82" s="200">
        <f>'[2]19'!J84</f>
        <v>0</v>
      </c>
      <c r="J82" s="200">
        <f>'[2]19'!K84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199">
        <f>'[2]19'!B85</f>
        <v>38</v>
      </c>
      <c r="C83" s="200">
        <f>'[2]19'!C85</f>
        <v>0</v>
      </c>
      <c r="D83" s="200">
        <f>'[2]19'!D85</f>
        <v>0</v>
      </c>
      <c r="E83" s="200">
        <f>'[2]19'!E85</f>
        <v>0</v>
      </c>
      <c r="F83" s="15">
        <f t="shared" si="16"/>
        <v>38</v>
      </c>
      <c r="G83" s="199">
        <f>'[2]19'!H85</f>
        <v>32</v>
      </c>
      <c r="H83" s="200">
        <f>'[2]19'!I85</f>
        <v>0</v>
      </c>
      <c r="I83" s="200">
        <f>'[2]19'!J85</f>
        <v>0</v>
      </c>
      <c r="J83" s="200">
        <f>'[2]19'!K85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199">
        <f>'[2]19'!B86</f>
        <v>38</v>
      </c>
      <c r="C84" s="200">
        <f>'[2]19'!C86</f>
        <v>0</v>
      </c>
      <c r="D84" s="200">
        <f>'[2]19'!D86</f>
        <v>0</v>
      </c>
      <c r="E84" s="200">
        <f>'[2]19'!E86</f>
        <v>0</v>
      </c>
      <c r="F84" s="15">
        <f t="shared" si="16"/>
        <v>38</v>
      </c>
      <c r="G84" s="199">
        <f>'[2]19'!H86</f>
        <v>32</v>
      </c>
      <c r="H84" s="200">
        <f>'[2]19'!I86</f>
        <v>0</v>
      </c>
      <c r="I84" s="200">
        <f>'[2]19'!J86</f>
        <v>0</v>
      </c>
      <c r="J84" s="200">
        <f>'[2]19'!K86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199">
        <f>'[2]19'!B87</f>
        <v>38</v>
      </c>
      <c r="C85" s="200">
        <f>'[2]19'!C87</f>
        <v>0</v>
      </c>
      <c r="D85" s="200">
        <f>'[2]19'!D87</f>
        <v>0</v>
      </c>
      <c r="E85" s="200">
        <f>'[2]19'!E87</f>
        <v>0</v>
      </c>
      <c r="F85" s="15">
        <f t="shared" si="16"/>
        <v>38</v>
      </c>
      <c r="G85" s="199">
        <f>'[2]19'!H87</f>
        <v>32</v>
      </c>
      <c r="H85" s="200">
        <f>'[2]19'!I87</f>
        <v>0</v>
      </c>
      <c r="I85" s="200">
        <f>'[2]19'!J87</f>
        <v>0</v>
      </c>
      <c r="J85" s="200">
        <f>'[2]19'!K87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199">
        <f>'[2]19'!B88</f>
        <v>38</v>
      </c>
      <c r="C86" s="200">
        <f>'[2]19'!C88</f>
        <v>0</v>
      </c>
      <c r="D86" s="200">
        <f>'[2]19'!D88</f>
        <v>0</v>
      </c>
      <c r="E86" s="200">
        <f>'[2]19'!E88</f>
        <v>0</v>
      </c>
      <c r="F86" s="15">
        <f t="shared" si="16"/>
        <v>38</v>
      </c>
      <c r="G86" s="199">
        <f>'[2]19'!H88</f>
        <v>32</v>
      </c>
      <c r="H86" s="200">
        <f>'[2]19'!I88</f>
        <v>0</v>
      </c>
      <c r="I86" s="200">
        <f>'[2]19'!J88</f>
        <v>0</v>
      </c>
      <c r="J86" s="200">
        <f>'[2]19'!K88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199">
        <f>'[2]19'!B89</f>
        <v>38</v>
      </c>
      <c r="C87" s="200">
        <f>'[2]19'!C89</f>
        <v>0</v>
      </c>
      <c r="D87" s="200">
        <f>'[2]19'!D89</f>
        <v>0</v>
      </c>
      <c r="E87" s="200">
        <f>'[2]19'!E89</f>
        <v>0</v>
      </c>
      <c r="F87" s="15">
        <f t="shared" si="16"/>
        <v>38</v>
      </c>
      <c r="G87" s="199">
        <f>'[2]19'!H89</f>
        <v>32</v>
      </c>
      <c r="H87" s="200">
        <f>'[2]19'!I89</f>
        <v>0</v>
      </c>
      <c r="I87" s="200">
        <f>'[2]19'!J89</f>
        <v>0</v>
      </c>
      <c r="J87" s="200">
        <f>'[2]19'!K89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199">
        <f>'[2]19'!B90</f>
        <v>38</v>
      </c>
      <c r="C88" s="200">
        <f>'[2]19'!C90</f>
        <v>0</v>
      </c>
      <c r="D88" s="200">
        <f>'[2]19'!D90</f>
        <v>0</v>
      </c>
      <c r="E88" s="200">
        <f>'[2]19'!E90</f>
        <v>0</v>
      </c>
      <c r="F88" s="15">
        <f t="shared" si="16"/>
        <v>38</v>
      </c>
      <c r="G88" s="199">
        <f>'[2]19'!H90</f>
        <v>32</v>
      </c>
      <c r="H88" s="200">
        <f>'[2]19'!I90</f>
        <v>0</v>
      </c>
      <c r="I88" s="200">
        <f>'[2]19'!J90</f>
        <v>0</v>
      </c>
      <c r="J88" s="200">
        <f>'[2]19'!K90</f>
        <v>0</v>
      </c>
      <c r="K88" s="15">
        <f t="shared" si="13"/>
        <v>32</v>
      </c>
      <c r="L88" s="18">
        <f>frq!C88</f>
        <v>1</v>
      </c>
      <c r="M88" s="124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199">
        <f>'[2]19'!B91</f>
        <v>38</v>
      </c>
      <c r="C89" s="200">
        <f>'[2]19'!C91</f>
        <v>0</v>
      </c>
      <c r="D89" s="200">
        <f>'[2]19'!D91</f>
        <v>0</v>
      </c>
      <c r="E89" s="200">
        <f>'[2]19'!E91</f>
        <v>0</v>
      </c>
      <c r="F89" s="15">
        <f t="shared" si="16"/>
        <v>38</v>
      </c>
      <c r="G89" s="199">
        <f>'[2]19'!H91</f>
        <v>32</v>
      </c>
      <c r="H89" s="200">
        <f>'[2]19'!I91</f>
        <v>0</v>
      </c>
      <c r="I89" s="200">
        <f>'[2]19'!J91</f>
        <v>0</v>
      </c>
      <c r="J89" s="200">
        <f>'[2]19'!K91</f>
        <v>0</v>
      </c>
      <c r="K89" s="15">
        <f t="shared" si="13"/>
        <v>32</v>
      </c>
      <c r="L89" s="18">
        <f>frq!C89</f>
        <v>1</v>
      </c>
      <c r="M89" s="124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199">
        <f>'[2]19'!B92</f>
        <v>38</v>
      </c>
      <c r="C90" s="200">
        <f>'[2]19'!C92</f>
        <v>0</v>
      </c>
      <c r="D90" s="200">
        <f>'[2]19'!D92</f>
        <v>0</v>
      </c>
      <c r="E90" s="200">
        <f>'[2]19'!E92</f>
        <v>0</v>
      </c>
      <c r="F90" s="15">
        <f t="shared" si="16"/>
        <v>38</v>
      </c>
      <c r="G90" s="199">
        <f>'[2]19'!H92</f>
        <v>32</v>
      </c>
      <c r="H90" s="200">
        <f>'[2]19'!I92</f>
        <v>0</v>
      </c>
      <c r="I90" s="200">
        <f>'[2]19'!J92</f>
        <v>0</v>
      </c>
      <c r="J90" s="200">
        <f>'[2]19'!K92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  <c r="S90" s="18"/>
    </row>
    <row r="91" spans="1:19">
      <c r="A91" s="8" t="s">
        <v>133</v>
      </c>
      <c r="B91" s="199">
        <f>'[2]19'!B93</f>
        <v>38</v>
      </c>
      <c r="C91" s="200">
        <f>'[2]19'!C93</f>
        <v>0</v>
      </c>
      <c r="D91" s="200">
        <f>'[2]19'!D93</f>
        <v>0</v>
      </c>
      <c r="E91" s="200">
        <f>'[2]19'!E93</f>
        <v>0</v>
      </c>
      <c r="F91" s="15">
        <f t="shared" si="16"/>
        <v>38</v>
      </c>
      <c r="G91" s="199">
        <f>'[2]19'!H93</f>
        <v>32</v>
      </c>
      <c r="H91" s="200">
        <f>'[2]19'!I93</f>
        <v>0</v>
      </c>
      <c r="I91" s="200">
        <f>'[2]19'!J93</f>
        <v>0</v>
      </c>
      <c r="J91" s="200">
        <f>'[2]19'!K93</f>
        <v>0</v>
      </c>
      <c r="K91" s="15">
        <f t="shared" si="13"/>
        <v>32</v>
      </c>
      <c r="L91" s="18">
        <f>frq!C91</f>
        <v>1</v>
      </c>
      <c r="M91" s="124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  <c r="S91" s="18"/>
    </row>
    <row r="92" spans="1:19">
      <c r="A92" s="8" t="s">
        <v>134</v>
      </c>
      <c r="B92" s="199">
        <f>'[2]19'!B94</f>
        <v>38</v>
      </c>
      <c r="C92" s="200">
        <f>'[2]19'!C94</f>
        <v>0</v>
      </c>
      <c r="D92" s="200">
        <f>'[2]19'!D94</f>
        <v>0</v>
      </c>
      <c r="E92" s="200">
        <f>'[2]19'!E94</f>
        <v>0</v>
      </c>
      <c r="F92" s="15">
        <f t="shared" si="16"/>
        <v>38</v>
      </c>
      <c r="G92" s="199">
        <f>'[2]19'!H94</f>
        <v>34</v>
      </c>
      <c r="H92" s="200">
        <f>'[2]19'!I94</f>
        <v>0</v>
      </c>
      <c r="I92" s="200">
        <f>'[2]19'!J94</f>
        <v>0</v>
      </c>
      <c r="J92" s="200">
        <f>'[2]19'!K94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'[2]19'!B95</f>
        <v>38</v>
      </c>
      <c r="C93" s="200">
        <f>'[2]19'!C95</f>
        <v>0</v>
      </c>
      <c r="D93" s="200">
        <f>'[2]19'!D95</f>
        <v>0</v>
      </c>
      <c r="E93" s="200">
        <f>'[2]19'!E95</f>
        <v>0</v>
      </c>
      <c r="F93" s="15">
        <f t="shared" si="16"/>
        <v>38</v>
      </c>
      <c r="G93" s="199">
        <f>'[2]19'!H95</f>
        <v>34</v>
      </c>
      <c r="H93" s="200">
        <f>'[2]19'!I95</f>
        <v>0</v>
      </c>
      <c r="I93" s="200">
        <f>'[2]19'!J95</f>
        <v>0</v>
      </c>
      <c r="J93" s="200">
        <f>'[2]19'!K95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'[2]19'!B96</f>
        <v>38</v>
      </c>
      <c r="C94" s="200">
        <f>'[2]19'!C96</f>
        <v>0</v>
      </c>
      <c r="D94" s="200">
        <f>'[2]19'!D96</f>
        <v>0</v>
      </c>
      <c r="E94" s="200">
        <f>'[2]19'!E96</f>
        <v>0</v>
      </c>
      <c r="F94" s="15">
        <f t="shared" si="16"/>
        <v>38</v>
      </c>
      <c r="G94" s="199">
        <f>'[2]19'!H96</f>
        <v>34</v>
      </c>
      <c r="H94" s="200">
        <f>'[2]19'!I96</f>
        <v>0</v>
      </c>
      <c r="I94" s="200">
        <f>'[2]19'!J96</f>
        <v>0</v>
      </c>
      <c r="J94" s="200">
        <f>'[2]19'!K96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'[2]19'!B97</f>
        <v>38</v>
      </c>
      <c r="C95" s="200">
        <f>'[2]19'!C97</f>
        <v>0</v>
      </c>
      <c r="D95" s="200">
        <f>'[2]19'!D97</f>
        <v>0</v>
      </c>
      <c r="E95" s="200">
        <f>'[2]19'!E97</f>
        <v>0</v>
      </c>
      <c r="F95" s="15">
        <f t="shared" si="16"/>
        <v>38</v>
      </c>
      <c r="G95" s="199">
        <f>'[2]19'!H97</f>
        <v>34</v>
      </c>
      <c r="H95" s="200">
        <f>'[2]19'!I97</f>
        <v>0</v>
      </c>
      <c r="I95" s="200">
        <f>'[2]19'!J97</f>
        <v>0</v>
      </c>
      <c r="J95" s="200">
        <f>'[2]19'!K97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'[2]19'!B98</f>
        <v>38</v>
      </c>
      <c r="C96" s="200">
        <f>'[2]19'!C98</f>
        <v>0</v>
      </c>
      <c r="D96" s="200">
        <f>'[2]19'!D98</f>
        <v>0</v>
      </c>
      <c r="E96" s="200">
        <f>'[2]19'!E98</f>
        <v>0</v>
      </c>
      <c r="F96" s="15">
        <f t="shared" si="16"/>
        <v>38</v>
      </c>
      <c r="G96" s="199">
        <f>'[2]19'!H98</f>
        <v>34</v>
      </c>
      <c r="H96" s="200">
        <f>'[2]19'!I98</f>
        <v>0</v>
      </c>
      <c r="I96" s="200">
        <f>'[2]19'!J98</f>
        <v>0</v>
      </c>
      <c r="J96" s="200">
        <f>'[2]19'!K98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'[2]19'!B99</f>
        <v>38</v>
      </c>
      <c r="C97" s="200">
        <f>'[2]19'!C99</f>
        <v>0</v>
      </c>
      <c r="D97" s="200">
        <f>'[2]19'!D99</f>
        <v>0</v>
      </c>
      <c r="E97" s="200">
        <f>'[2]19'!E99</f>
        <v>0</v>
      </c>
      <c r="F97" s="15">
        <f t="shared" si="16"/>
        <v>38</v>
      </c>
      <c r="G97" s="199">
        <f>'[2]19'!H99</f>
        <v>36</v>
      </c>
      <c r="H97" s="200">
        <f>'[2]19'!I99</f>
        <v>0</v>
      </c>
      <c r="I97" s="200">
        <f>'[2]19'!J99</f>
        <v>0</v>
      </c>
      <c r="J97" s="200">
        <f>'[2]19'!K99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'[2]19'!B100</f>
        <v>38</v>
      </c>
      <c r="C98" s="200">
        <f>'[2]19'!C100</f>
        <v>0</v>
      </c>
      <c r="D98" s="200">
        <f>'[2]19'!D100</f>
        <v>0</v>
      </c>
      <c r="E98" s="200">
        <f>'[2]19'!E100</f>
        <v>0</v>
      </c>
      <c r="F98" s="15">
        <f t="shared" si="16"/>
        <v>38</v>
      </c>
      <c r="G98" s="199">
        <f>'[2]19'!H100</f>
        <v>36</v>
      </c>
      <c r="H98" s="200">
        <f>'[2]19'!I100</f>
        <v>0</v>
      </c>
      <c r="I98" s="200">
        <f>'[2]19'!J100</f>
        <v>0</v>
      </c>
      <c r="J98" s="200">
        <f>'[2]19'!K100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0.91200000000000003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0.91200000000000003</v>
      </c>
      <c r="G99" s="127">
        <f t="shared" si="17"/>
        <v>0.79549999999999998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0.79549999999999998</v>
      </c>
      <c r="L99" s="127">
        <f t="shared" si="17"/>
        <v>2.4E-2</v>
      </c>
      <c r="M99" s="127">
        <f t="shared" si="17"/>
        <v>0.78319999999999956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0.78319999999999956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570</v>
      </c>
      <c r="G3" s="16">
        <f>'[3]19'!G5</f>
        <v>0</v>
      </c>
      <c r="H3" s="17">
        <f>SUM(B3:G3)</f>
        <v>890</v>
      </c>
      <c r="I3" s="15">
        <f>'[3]19'!J5</f>
        <v>320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570</v>
      </c>
      <c r="N3" s="16">
        <f>'[3]19'!O5</f>
        <v>0</v>
      </c>
      <c r="O3" s="17">
        <f>SUM(I3:N3)</f>
        <v>890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570</v>
      </c>
      <c r="V3" s="16">
        <f t="shared" si="0"/>
        <v>0</v>
      </c>
      <c r="W3" s="17">
        <f>SUM(Q3:V3)</f>
        <v>890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570</v>
      </c>
      <c r="AQ3" s="8">
        <f t="shared" si="3"/>
        <v>0</v>
      </c>
      <c r="AR3" s="8">
        <f>SUM(AL3:AQ3)</f>
        <v>826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570</v>
      </c>
      <c r="G4" s="16">
        <f>'[3]19'!G6</f>
        <v>0</v>
      </c>
      <c r="H4" s="17">
        <f>SUM(B4:G4)</f>
        <v>890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570</v>
      </c>
      <c r="N4" s="16">
        <f>'[3]19'!O6</f>
        <v>0</v>
      </c>
      <c r="O4" s="17">
        <f>SUM(I4:N4)</f>
        <v>890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570</v>
      </c>
      <c r="V4" s="16">
        <f>IF($P4=1,N4,IF(AND($P4=0.985,N4&gt;0.985*G4),G4*0.985,IF(AND($P4=0.965,N4&gt;0.965*G4),0.965*G4,N4)))</f>
        <v>0</v>
      </c>
      <c r="W4" s="17">
        <f>SUM(Q4:V4)</f>
        <v>890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570</v>
      </c>
      <c r="AQ4" s="8">
        <f t="shared" si="3"/>
        <v>0</v>
      </c>
      <c r="AR4" s="8">
        <f t="shared" ref="AR4:AR67" si="18">SUM(AL4:AQ4)</f>
        <v>826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570</v>
      </c>
      <c r="G5" s="16">
        <f>'[3]19'!G7</f>
        <v>0</v>
      </c>
      <c r="H5" s="17">
        <f t="shared" ref="H5:H68" si="27">SUM(B5:G5)</f>
        <v>890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570</v>
      </c>
      <c r="N5" s="16">
        <f>'[3]19'!O7</f>
        <v>0</v>
      </c>
      <c r="O5" s="17">
        <f t="shared" ref="O5:O68" si="28">SUM(I5:N5)</f>
        <v>890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570</v>
      </c>
      <c r="V5" s="16">
        <f t="shared" si="0"/>
        <v>0</v>
      </c>
      <c r="W5" s="17">
        <f t="shared" ref="W5:W68" si="30">SUM(Q5:V5)</f>
        <v>890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570</v>
      </c>
      <c r="AQ5" s="8">
        <f t="shared" si="3"/>
        <v>0</v>
      </c>
      <c r="AR5" s="8">
        <f t="shared" si="18"/>
        <v>826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570</v>
      </c>
      <c r="G6" s="16">
        <f>'[3]19'!G8</f>
        <v>0</v>
      </c>
      <c r="H6" s="17">
        <f t="shared" si="27"/>
        <v>890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570</v>
      </c>
      <c r="N6" s="16">
        <f>'[3]19'!O8</f>
        <v>0</v>
      </c>
      <c r="O6" s="17">
        <f t="shared" si="28"/>
        <v>890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570</v>
      </c>
      <c r="V6" s="16">
        <f t="shared" si="0"/>
        <v>0</v>
      </c>
      <c r="W6" s="17">
        <f t="shared" si="30"/>
        <v>890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570</v>
      </c>
      <c r="AQ6" s="8">
        <f t="shared" si="3"/>
        <v>0</v>
      </c>
      <c r="AR6" s="8">
        <f t="shared" si="18"/>
        <v>826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570</v>
      </c>
      <c r="G7" s="16">
        <f>'[3]19'!G9</f>
        <v>0</v>
      </c>
      <c r="H7" s="17">
        <f t="shared" si="27"/>
        <v>890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570</v>
      </c>
      <c r="N7" s="16">
        <f>'[3]19'!O9</f>
        <v>0</v>
      </c>
      <c r="O7" s="17">
        <f t="shared" si="28"/>
        <v>890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570</v>
      </c>
      <c r="V7" s="16">
        <f t="shared" si="0"/>
        <v>0</v>
      </c>
      <c r="W7" s="17">
        <f t="shared" si="30"/>
        <v>890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570</v>
      </c>
      <c r="AQ7" s="8">
        <f t="shared" si="3"/>
        <v>0</v>
      </c>
      <c r="AR7" s="8">
        <f t="shared" si="18"/>
        <v>826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570</v>
      </c>
      <c r="G8" s="16">
        <f>'[3]19'!G10</f>
        <v>0</v>
      </c>
      <c r="H8" s="17">
        <f t="shared" si="27"/>
        <v>890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570</v>
      </c>
      <c r="N8" s="16">
        <f>'[3]19'!O10</f>
        <v>0</v>
      </c>
      <c r="O8" s="17">
        <f t="shared" si="28"/>
        <v>890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570</v>
      </c>
      <c r="V8" s="16">
        <f t="shared" si="0"/>
        <v>0</v>
      </c>
      <c r="W8" s="17">
        <f t="shared" si="30"/>
        <v>890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570</v>
      </c>
      <c r="AQ8" s="8">
        <f t="shared" si="3"/>
        <v>0</v>
      </c>
      <c r="AR8" s="8">
        <f t="shared" si="18"/>
        <v>826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570</v>
      </c>
      <c r="G9" s="16">
        <f>'[3]19'!G11</f>
        <v>0</v>
      </c>
      <c r="H9" s="17">
        <f t="shared" si="27"/>
        <v>890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570</v>
      </c>
      <c r="N9" s="16">
        <f>'[3]19'!O11</f>
        <v>0</v>
      </c>
      <c r="O9" s="17">
        <f t="shared" si="28"/>
        <v>890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570</v>
      </c>
      <c r="V9" s="16">
        <f t="shared" si="0"/>
        <v>0</v>
      </c>
      <c r="W9" s="17">
        <f t="shared" si="30"/>
        <v>890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570</v>
      </c>
      <c r="AQ9" s="8">
        <f t="shared" si="3"/>
        <v>0</v>
      </c>
      <c r="AR9" s="8">
        <f t="shared" si="18"/>
        <v>826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570</v>
      </c>
      <c r="G10" s="16">
        <f>'[3]19'!G12</f>
        <v>0</v>
      </c>
      <c r="H10" s="17">
        <f t="shared" si="27"/>
        <v>890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570</v>
      </c>
      <c r="N10" s="16">
        <f>'[3]19'!O12</f>
        <v>0</v>
      </c>
      <c r="O10" s="17">
        <f t="shared" si="28"/>
        <v>890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570</v>
      </c>
      <c r="V10" s="16">
        <f t="shared" si="0"/>
        <v>0</v>
      </c>
      <c r="W10" s="17">
        <f t="shared" si="30"/>
        <v>890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570</v>
      </c>
      <c r="AQ10" s="8">
        <f t="shared" si="3"/>
        <v>0</v>
      </c>
      <c r="AR10" s="8">
        <f t="shared" si="18"/>
        <v>826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570</v>
      </c>
      <c r="G11" s="16">
        <f>'[3]19'!G13</f>
        <v>0</v>
      </c>
      <c r="H11" s="17">
        <f t="shared" si="27"/>
        <v>890</v>
      </c>
      <c r="I11" s="15">
        <f>'[3]19'!J13</f>
        <v>320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570</v>
      </c>
      <c r="N11" s="16">
        <f>'[3]19'!O13</f>
        <v>0</v>
      </c>
      <c r="O11" s="17">
        <f t="shared" si="28"/>
        <v>890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570</v>
      </c>
      <c r="V11" s="16">
        <f t="shared" si="0"/>
        <v>0</v>
      </c>
      <c r="W11" s="17">
        <f t="shared" si="30"/>
        <v>890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570</v>
      </c>
      <c r="AQ11" s="8">
        <f t="shared" si="3"/>
        <v>0</v>
      </c>
      <c r="AR11" s="8">
        <f t="shared" si="18"/>
        <v>826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570</v>
      </c>
      <c r="G12" s="16">
        <f>'[3]19'!G14</f>
        <v>0</v>
      </c>
      <c r="H12" s="17">
        <f t="shared" si="27"/>
        <v>890</v>
      </c>
      <c r="I12" s="15">
        <f>'[3]19'!J14</f>
        <v>320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570</v>
      </c>
      <c r="N12" s="16">
        <f>'[3]19'!O14</f>
        <v>0</v>
      </c>
      <c r="O12" s="17">
        <f t="shared" si="28"/>
        <v>890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570</v>
      </c>
      <c r="V12" s="16">
        <f t="shared" si="0"/>
        <v>0</v>
      </c>
      <c r="W12" s="17">
        <f t="shared" si="30"/>
        <v>890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570</v>
      </c>
      <c r="AQ12" s="8">
        <f t="shared" si="3"/>
        <v>0</v>
      </c>
      <c r="AR12" s="8">
        <f t="shared" si="18"/>
        <v>826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570</v>
      </c>
      <c r="G13" s="16">
        <f>'[3]19'!G15</f>
        <v>0</v>
      </c>
      <c r="H13" s="17">
        <f t="shared" si="27"/>
        <v>890</v>
      </c>
      <c r="I13" s="15">
        <f>'[3]19'!J15</f>
        <v>320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570</v>
      </c>
      <c r="N13" s="16">
        <f>'[3]19'!O15</f>
        <v>0</v>
      </c>
      <c r="O13" s="17">
        <f t="shared" si="28"/>
        <v>890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570</v>
      </c>
      <c r="V13" s="16">
        <f t="shared" si="0"/>
        <v>0</v>
      </c>
      <c r="W13" s="17">
        <f t="shared" si="30"/>
        <v>890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570</v>
      </c>
      <c r="AQ13" s="8">
        <f t="shared" si="3"/>
        <v>0</v>
      </c>
      <c r="AR13" s="8">
        <f t="shared" si="18"/>
        <v>826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570</v>
      </c>
      <c r="G14" s="16">
        <f>'[3]19'!G16</f>
        <v>0</v>
      </c>
      <c r="H14" s="17">
        <f t="shared" si="27"/>
        <v>890</v>
      </c>
      <c r="I14" s="15">
        <f>'[3]19'!J16</f>
        <v>320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570</v>
      </c>
      <c r="N14" s="16">
        <f>'[3]19'!O16</f>
        <v>0</v>
      </c>
      <c r="O14" s="17">
        <f t="shared" si="28"/>
        <v>890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570</v>
      </c>
      <c r="V14" s="16">
        <f t="shared" si="0"/>
        <v>0</v>
      </c>
      <c r="W14" s="17">
        <f t="shared" si="30"/>
        <v>890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570</v>
      </c>
      <c r="AQ14" s="8">
        <f t="shared" si="3"/>
        <v>0</v>
      </c>
      <c r="AR14" s="8">
        <f t="shared" si="18"/>
        <v>826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580</v>
      </c>
      <c r="G15" s="16">
        <f>'[3]19'!G17</f>
        <v>0</v>
      </c>
      <c r="H15" s="17">
        <f t="shared" si="27"/>
        <v>900</v>
      </c>
      <c r="I15" s="15">
        <f>'[3]19'!J17</f>
        <v>320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580</v>
      </c>
      <c r="N15" s="16">
        <f>'[3]19'!O17</f>
        <v>0</v>
      </c>
      <c r="O15" s="17">
        <f t="shared" si="28"/>
        <v>900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580</v>
      </c>
      <c r="V15" s="16">
        <f t="shared" si="0"/>
        <v>0</v>
      </c>
      <c r="W15" s="17">
        <f t="shared" si="30"/>
        <v>900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580</v>
      </c>
      <c r="AQ15" s="8">
        <f t="shared" si="3"/>
        <v>0</v>
      </c>
      <c r="AR15" s="8">
        <f t="shared" si="18"/>
        <v>836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580</v>
      </c>
      <c r="G16" s="16">
        <f>'[3]19'!G18</f>
        <v>0</v>
      </c>
      <c r="H16" s="17">
        <f t="shared" si="27"/>
        <v>900</v>
      </c>
      <c r="I16" s="15">
        <f>'[3]19'!J18</f>
        <v>320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580</v>
      </c>
      <c r="N16" s="16">
        <f>'[3]19'!O18</f>
        <v>0</v>
      </c>
      <c r="O16" s="17">
        <f t="shared" si="28"/>
        <v>900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580</v>
      </c>
      <c r="V16" s="16">
        <f t="shared" si="0"/>
        <v>0</v>
      </c>
      <c r="W16" s="17">
        <f t="shared" si="30"/>
        <v>900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580</v>
      </c>
      <c r="AQ16" s="8">
        <f t="shared" si="3"/>
        <v>0</v>
      </c>
      <c r="AR16" s="8">
        <f t="shared" si="18"/>
        <v>836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580</v>
      </c>
      <c r="G17" s="16">
        <f>'[3]19'!G19</f>
        <v>0</v>
      </c>
      <c r="H17" s="17">
        <f t="shared" si="27"/>
        <v>900</v>
      </c>
      <c r="I17" s="15">
        <f>'[3]19'!J19</f>
        <v>320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580</v>
      </c>
      <c r="N17" s="16">
        <f>'[3]19'!O19</f>
        <v>0</v>
      </c>
      <c r="O17" s="17">
        <f t="shared" si="28"/>
        <v>900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580</v>
      </c>
      <c r="V17" s="16">
        <f t="shared" si="0"/>
        <v>0</v>
      </c>
      <c r="W17" s="17">
        <f t="shared" si="30"/>
        <v>900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580</v>
      </c>
      <c r="AQ17" s="8">
        <f t="shared" si="3"/>
        <v>0</v>
      </c>
      <c r="AR17" s="8">
        <f t="shared" si="18"/>
        <v>836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580</v>
      </c>
      <c r="G18" s="16">
        <f>'[3]19'!G20</f>
        <v>0</v>
      </c>
      <c r="H18" s="17">
        <f t="shared" si="27"/>
        <v>900</v>
      </c>
      <c r="I18" s="15">
        <f>'[3]19'!J20</f>
        <v>320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580</v>
      </c>
      <c r="N18" s="16">
        <f>'[3]19'!O20</f>
        <v>0</v>
      </c>
      <c r="O18" s="17">
        <f t="shared" si="28"/>
        <v>900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580</v>
      </c>
      <c r="V18" s="16">
        <f t="shared" si="0"/>
        <v>0</v>
      </c>
      <c r="W18" s="17">
        <f t="shared" si="30"/>
        <v>900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580</v>
      </c>
      <c r="AQ18" s="8">
        <f t="shared" si="3"/>
        <v>0</v>
      </c>
      <c r="AR18" s="8">
        <f t="shared" si="18"/>
        <v>836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580</v>
      </c>
      <c r="G19" s="16">
        <f>'[3]19'!G21</f>
        <v>0</v>
      </c>
      <c r="H19" s="17">
        <f t="shared" si="27"/>
        <v>900</v>
      </c>
      <c r="I19" s="15">
        <f>'[3]19'!J21</f>
        <v>320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580</v>
      </c>
      <c r="N19" s="16">
        <f>'[3]19'!O21</f>
        <v>0</v>
      </c>
      <c r="O19" s="17">
        <f t="shared" si="28"/>
        <v>900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580</v>
      </c>
      <c r="V19" s="16">
        <f t="shared" si="29"/>
        <v>0</v>
      </c>
      <c r="W19" s="17">
        <f t="shared" si="30"/>
        <v>900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580</v>
      </c>
      <c r="AQ19" s="8">
        <f t="shared" si="31"/>
        <v>0</v>
      </c>
      <c r="AR19" s="8">
        <f t="shared" si="18"/>
        <v>836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580</v>
      </c>
      <c r="G20" s="16">
        <f>'[3]19'!G22</f>
        <v>0</v>
      </c>
      <c r="H20" s="17">
        <f t="shared" si="27"/>
        <v>900</v>
      </c>
      <c r="I20" s="15">
        <f>'[3]19'!J22</f>
        <v>320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580</v>
      </c>
      <c r="N20" s="16">
        <f>'[3]19'!O22</f>
        <v>0</v>
      </c>
      <c r="O20" s="17">
        <f t="shared" si="28"/>
        <v>900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580</v>
      </c>
      <c r="V20" s="16">
        <f t="shared" si="29"/>
        <v>0</v>
      </c>
      <c r="W20" s="17">
        <f t="shared" si="30"/>
        <v>900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580</v>
      </c>
      <c r="AQ20" s="8">
        <f t="shared" si="31"/>
        <v>0</v>
      </c>
      <c r="AR20" s="8">
        <f t="shared" si="18"/>
        <v>836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580</v>
      </c>
      <c r="G21" s="16">
        <f>'[3]19'!G23</f>
        <v>0</v>
      </c>
      <c r="H21" s="17">
        <f t="shared" si="27"/>
        <v>900</v>
      </c>
      <c r="I21" s="15">
        <f>'[3]19'!J23</f>
        <v>320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580</v>
      </c>
      <c r="N21" s="16">
        <f>'[3]19'!O23</f>
        <v>0</v>
      </c>
      <c r="O21" s="17">
        <f t="shared" si="28"/>
        <v>900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580</v>
      </c>
      <c r="V21" s="16">
        <f t="shared" si="29"/>
        <v>0</v>
      </c>
      <c r="W21" s="17">
        <f t="shared" si="30"/>
        <v>900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580</v>
      </c>
      <c r="AQ21" s="8">
        <f t="shared" si="31"/>
        <v>0</v>
      </c>
      <c r="AR21" s="8">
        <f t="shared" si="18"/>
        <v>836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32</v>
      </c>
      <c r="BP21" s="138">
        <f t="shared" si="25"/>
        <v>-1.0899999999999999</v>
      </c>
      <c r="BQ21" s="138">
        <f t="shared" si="26"/>
        <v>-1.0899999999999999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580</v>
      </c>
      <c r="G22" s="16">
        <f>'[3]19'!G24</f>
        <v>0</v>
      </c>
      <c r="H22" s="17">
        <f t="shared" si="27"/>
        <v>900</v>
      </c>
      <c r="I22" s="15">
        <f>'[3]19'!J24</f>
        <v>320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580</v>
      </c>
      <c r="N22" s="16">
        <f>'[3]19'!O24</f>
        <v>0</v>
      </c>
      <c r="O22" s="17">
        <f t="shared" si="28"/>
        <v>900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580</v>
      </c>
      <c r="V22" s="16">
        <f t="shared" si="29"/>
        <v>0</v>
      </c>
      <c r="W22" s="17">
        <f t="shared" si="30"/>
        <v>900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580</v>
      </c>
      <c r="AQ22" s="8">
        <f t="shared" si="31"/>
        <v>0</v>
      </c>
      <c r="AR22" s="8">
        <f t="shared" si="18"/>
        <v>836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32</v>
      </c>
      <c r="BP22" s="138">
        <f t="shared" si="25"/>
        <v>-1.0899999999999999</v>
      </c>
      <c r="BQ22" s="138">
        <f t="shared" si="26"/>
        <v>-1.0899999999999999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580</v>
      </c>
      <c r="G23" s="16">
        <f>'[3]19'!G25</f>
        <v>0</v>
      </c>
      <c r="H23" s="17">
        <f t="shared" si="27"/>
        <v>900</v>
      </c>
      <c r="I23" s="15">
        <f>'[3]19'!J25</f>
        <v>320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473</v>
      </c>
      <c r="N23" s="16">
        <f>'[3]19'!O25</f>
        <v>0</v>
      </c>
      <c r="O23" s="17">
        <f t="shared" si="28"/>
        <v>793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473</v>
      </c>
      <c r="V23" s="16">
        <f t="shared" si="29"/>
        <v>0</v>
      </c>
      <c r="W23" s="17">
        <f t="shared" si="30"/>
        <v>793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473</v>
      </c>
      <c r="AQ23" s="8">
        <f t="shared" si="31"/>
        <v>0</v>
      </c>
      <c r="AR23" s="8">
        <f t="shared" si="18"/>
        <v>729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32</v>
      </c>
      <c r="BP23" s="138">
        <f t="shared" si="25"/>
        <v>-1.0899999999999999</v>
      </c>
      <c r="BQ23" s="138">
        <f t="shared" si="26"/>
        <v>-1.0899999999999999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580</v>
      </c>
      <c r="G24" s="16">
        <f>'[3]19'!G26</f>
        <v>0</v>
      </c>
      <c r="H24" s="17">
        <f t="shared" si="27"/>
        <v>900</v>
      </c>
      <c r="I24" s="15">
        <f>'[3]19'!J26</f>
        <v>320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423</v>
      </c>
      <c r="N24" s="16">
        <f>'[3]19'!O26</f>
        <v>0</v>
      </c>
      <c r="O24" s="17">
        <f t="shared" si="28"/>
        <v>743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423</v>
      </c>
      <c r="V24" s="16">
        <f t="shared" si="29"/>
        <v>0</v>
      </c>
      <c r="W24" s="17">
        <f t="shared" si="30"/>
        <v>743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423</v>
      </c>
      <c r="AQ24" s="8">
        <f t="shared" si="31"/>
        <v>0</v>
      </c>
      <c r="AR24" s="8">
        <f t="shared" si="18"/>
        <v>679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32</v>
      </c>
      <c r="BP24" s="138">
        <f t="shared" si="25"/>
        <v>-1.0899999999999999</v>
      </c>
      <c r="BQ24" s="138">
        <f t="shared" si="26"/>
        <v>-1.0899999999999999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580</v>
      </c>
      <c r="G25" s="16">
        <f>'[3]19'!G27</f>
        <v>0</v>
      </c>
      <c r="H25" s="17">
        <f t="shared" si="27"/>
        <v>900</v>
      </c>
      <c r="I25" s="15">
        <f>'[3]19'!J27</f>
        <v>320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423</v>
      </c>
      <c r="N25" s="16">
        <f>'[3]19'!O27</f>
        <v>0</v>
      </c>
      <c r="O25" s="17">
        <f t="shared" si="28"/>
        <v>743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423</v>
      </c>
      <c r="V25" s="16">
        <f t="shared" si="29"/>
        <v>0</v>
      </c>
      <c r="W25" s="17">
        <f t="shared" si="30"/>
        <v>743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423</v>
      </c>
      <c r="AQ25" s="8">
        <f t="shared" si="31"/>
        <v>0</v>
      </c>
      <c r="AR25" s="8">
        <f t="shared" si="18"/>
        <v>679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32</v>
      </c>
      <c r="BP25" s="138">
        <f t="shared" si="25"/>
        <v>-1.0899999999999999</v>
      </c>
      <c r="BQ25" s="138">
        <f t="shared" si="26"/>
        <v>-1.0899999999999999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580</v>
      </c>
      <c r="G26" s="16">
        <f>'[3]19'!G28</f>
        <v>0</v>
      </c>
      <c r="H26" s="17">
        <f t="shared" si="27"/>
        <v>900</v>
      </c>
      <c r="I26" s="15">
        <f>'[3]19'!J28</f>
        <v>320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423</v>
      </c>
      <c r="N26" s="16">
        <f>'[3]19'!O28</f>
        <v>0</v>
      </c>
      <c r="O26" s="17">
        <f t="shared" si="28"/>
        <v>743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423</v>
      </c>
      <c r="V26" s="16">
        <f t="shared" si="29"/>
        <v>0</v>
      </c>
      <c r="W26" s="17">
        <f t="shared" si="30"/>
        <v>743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423</v>
      </c>
      <c r="AQ26" s="8">
        <f t="shared" si="31"/>
        <v>0</v>
      </c>
      <c r="AR26" s="8">
        <f t="shared" si="18"/>
        <v>679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32</v>
      </c>
      <c r="BP26" s="138">
        <f t="shared" si="25"/>
        <v>-1.0899999999999999</v>
      </c>
      <c r="BQ26" s="138">
        <f t="shared" si="26"/>
        <v>-1.0899999999999999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580</v>
      </c>
      <c r="G27" s="16">
        <f>'[3]19'!G29</f>
        <v>0</v>
      </c>
      <c r="H27" s="17">
        <f t="shared" si="27"/>
        <v>900</v>
      </c>
      <c r="I27" s="15">
        <f>'[3]19'!J29</f>
        <v>320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423</v>
      </c>
      <c r="N27" s="16">
        <f>'[3]19'!O29</f>
        <v>0</v>
      </c>
      <c r="O27" s="17">
        <f t="shared" si="28"/>
        <v>743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423</v>
      </c>
      <c r="V27" s="16">
        <f t="shared" si="29"/>
        <v>0</v>
      </c>
      <c r="W27" s="17">
        <f t="shared" si="30"/>
        <v>743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423</v>
      </c>
      <c r="AQ27" s="8">
        <f t="shared" si="31"/>
        <v>0</v>
      </c>
      <c r="AR27" s="8">
        <f t="shared" si="18"/>
        <v>679</v>
      </c>
      <c r="AT27" s="8">
        <v>30.91</v>
      </c>
      <c r="AU27" s="8">
        <v>30.91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30.91</v>
      </c>
      <c r="BM27" s="8">
        <f t="shared" si="22"/>
        <v>30.91</v>
      </c>
      <c r="BN27" s="8">
        <f t="shared" si="23"/>
        <v>32</v>
      </c>
      <c r="BO27" s="8">
        <f t="shared" si="24"/>
        <v>32</v>
      </c>
      <c r="BP27" s="138">
        <f t="shared" si="25"/>
        <v>-1.0899999999999999</v>
      </c>
      <c r="BQ27" s="138">
        <f t="shared" si="26"/>
        <v>-1.0899999999999999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580</v>
      </c>
      <c r="G28" s="16">
        <f>'[3]19'!G30</f>
        <v>0</v>
      </c>
      <c r="H28" s="17">
        <f t="shared" si="27"/>
        <v>900</v>
      </c>
      <c r="I28" s="15">
        <f>'[3]19'!J30</f>
        <v>320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423</v>
      </c>
      <c r="N28" s="16">
        <f>'[3]19'!O30</f>
        <v>0</v>
      </c>
      <c r="O28" s="17">
        <f t="shared" si="28"/>
        <v>743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423</v>
      </c>
      <c r="V28" s="16">
        <f t="shared" si="29"/>
        <v>0</v>
      </c>
      <c r="W28" s="17">
        <f t="shared" si="30"/>
        <v>743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423</v>
      </c>
      <c r="AQ28" s="8">
        <f t="shared" si="31"/>
        <v>0</v>
      </c>
      <c r="AR28" s="8">
        <f t="shared" si="18"/>
        <v>679</v>
      </c>
      <c r="AT28" s="8">
        <v>30.91</v>
      </c>
      <c r="AU28" s="8">
        <v>30.91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30.91</v>
      </c>
      <c r="BM28" s="8">
        <f t="shared" si="22"/>
        <v>30.91</v>
      </c>
      <c r="BN28" s="8">
        <f t="shared" si="23"/>
        <v>32</v>
      </c>
      <c r="BO28" s="8">
        <f t="shared" si="24"/>
        <v>32</v>
      </c>
      <c r="BP28" s="138">
        <f t="shared" si="25"/>
        <v>-1.0899999999999999</v>
      </c>
      <c r="BQ28" s="138">
        <f t="shared" si="26"/>
        <v>-1.0899999999999999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580</v>
      </c>
      <c r="G29" s="16">
        <f>'[3]19'!G31</f>
        <v>0</v>
      </c>
      <c r="H29" s="17">
        <f t="shared" si="27"/>
        <v>900</v>
      </c>
      <c r="I29" s="15">
        <f>'[3]19'!J31</f>
        <v>320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423</v>
      </c>
      <c r="N29" s="16">
        <f>'[3]19'!O31</f>
        <v>0</v>
      </c>
      <c r="O29" s="17">
        <f t="shared" si="28"/>
        <v>743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423</v>
      </c>
      <c r="V29" s="16">
        <f t="shared" si="29"/>
        <v>0</v>
      </c>
      <c r="W29" s="17">
        <f t="shared" si="30"/>
        <v>743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423</v>
      </c>
      <c r="AQ29" s="8">
        <f t="shared" si="31"/>
        <v>0</v>
      </c>
      <c r="AR29" s="8">
        <f t="shared" si="18"/>
        <v>679</v>
      </c>
      <c r="AT29" s="8">
        <v>30.91</v>
      </c>
      <c r="AU29" s="8">
        <v>30.91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30.91</v>
      </c>
      <c r="BM29" s="8">
        <f t="shared" si="22"/>
        <v>30.91</v>
      </c>
      <c r="BN29" s="8">
        <f t="shared" si="23"/>
        <v>32</v>
      </c>
      <c r="BO29" s="8">
        <f t="shared" si="24"/>
        <v>32</v>
      </c>
      <c r="BP29" s="138">
        <f t="shared" si="25"/>
        <v>-1.0899999999999999</v>
      </c>
      <c r="BQ29" s="138">
        <f t="shared" si="26"/>
        <v>-1.0899999999999999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580</v>
      </c>
      <c r="G30" s="16">
        <f>'[3]19'!G32</f>
        <v>0</v>
      </c>
      <c r="H30" s="17">
        <f t="shared" si="27"/>
        <v>900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423</v>
      </c>
      <c r="N30" s="16">
        <f>'[3]19'!O32</f>
        <v>0</v>
      </c>
      <c r="O30" s="17">
        <f t="shared" si="28"/>
        <v>743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423</v>
      </c>
      <c r="V30" s="16">
        <f t="shared" si="29"/>
        <v>0</v>
      </c>
      <c r="W30" s="17">
        <f t="shared" si="30"/>
        <v>743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423</v>
      </c>
      <c r="AQ30" s="8">
        <f t="shared" si="31"/>
        <v>0</v>
      </c>
      <c r="AR30" s="8">
        <f t="shared" si="18"/>
        <v>679</v>
      </c>
      <c r="AT30" s="8">
        <v>30.91</v>
      </c>
      <c r="AU30" s="8">
        <v>30.91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30.91</v>
      </c>
      <c r="BM30" s="8">
        <f t="shared" si="22"/>
        <v>30.91</v>
      </c>
      <c r="BN30" s="8">
        <f t="shared" si="23"/>
        <v>32</v>
      </c>
      <c r="BO30" s="8">
        <f t="shared" si="24"/>
        <v>32</v>
      </c>
      <c r="BP30" s="138">
        <f t="shared" si="25"/>
        <v>-1.0899999999999999</v>
      </c>
      <c r="BQ30" s="138">
        <f t="shared" si="26"/>
        <v>-1.0899999999999999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580</v>
      </c>
      <c r="G31" s="16">
        <f>'[3]19'!G33</f>
        <v>0</v>
      </c>
      <c r="H31" s="17">
        <f t="shared" si="27"/>
        <v>900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423</v>
      </c>
      <c r="N31" s="16">
        <f>'[3]19'!O33</f>
        <v>0</v>
      </c>
      <c r="O31" s="17">
        <f t="shared" si="28"/>
        <v>743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423</v>
      </c>
      <c r="V31" s="16">
        <f t="shared" si="29"/>
        <v>0</v>
      </c>
      <c r="W31" s="17">
        <f t="shared" si="30"/>
        <v>743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423</v>
      </c>
      <c r="AQ31" s="8">
        <f t="shared" si="31"/>
        <v>0</v>
      </c>
      <c r="AR31" s="8">
        <f t="shared" si="18"/>
        <v>679</v>
      </c>
      <c r="AT31" s="8">
        <v>30.91</v>
      </c>
      <c r="AU31" s="8">
        <v>30.91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30.91</v>
      </c>
      <c r="BM31" s="8">
        <f t="shared" si="22"/>
        <v>30.91</v>
      </c>
      <c r="BN31" s="8">
        <f t="shared" si="23"/>
        <v>32</v>
      </c>
      <c r="BO31" s="8">
        <f t="shared" si="24"/>
        <v>32</v>
      </c>
      <c r="BP31" s="138">
        <f t="shared" si="25"/>
        <v>-1.0899999999999999</v>
      </c>
      <c r="BQ31" s="138">
        <f t="shared" si="26"/>
        <v>-1.0899999999999999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580</v>
      </c>
      <c r="G32" s="16">
        <f>'[3]19'!G34</f>
        <v>0</v>
      </c>
      <c r="H32" s="17">
        <f t="shared" si="27"/>
        <v>900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423</v>
      </c>
      <c r="N32" s="16">
        <f>'[3]19'!O34</f>
        <v>0</v>
      </c>
      <c r="O32" s="17">
        <f t="shared" si="28"/>
        <v>743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423</v>
      </c>
      <c r="V32" s="16">
        <f t="shared" si="29"/>
        <v>0</v>
      </c>
      <c r="W32" s="17">
        <f t="shared" si="30"/>
        <v>743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423</v>
      </c>
      <c r="AQ32" s="8">
        <f t="shared" si="31"/>
        <v>0</v>
      </c>
      <c r="AR32" s="8">
        <f t="shared" si="18"/>
        <v>679</v>
      </c>
      <c r="AT32" s="8">
        <v>30.91</v>
      </c>
      <c r="AU32" s="8">
        <v>30.91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30.91</v>
      </c>
      <c r="BM32" s="8">
        <f t="shared" si="22"/>
        <v>30.91</v>
      </c>
      <c r="BN32" s="8">
        <f t="shared" si="23"/>
        <v>32</v>
      </c>
      <c r="BO32" s="8">
        <f t="shared" si="24"/>
        <v>32</v>
      </c>
      <c r="BP32" s="138">
        <f t="shared" si="25"/>
        <v>-1.0899999999999999</v>
      </c>
      <c r="BQ32" s="138">
        <f t="shared" si="26"/>
        <v>-1.0899999999999999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580</v>
      </c>
      <c r="G33" s="16">
        <f>'[3]19'!G35</f>
        <v>0</v>
      </c>
      <c r="H33" s="17">
        <f t="shared" si="27"/>
        <v>900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423</v>
      </c>
      <c r="N33" s="16">
        <f>'[3]19'!O35</f>
        <v>0</v>
      </c>
      <c r="O33" s="17">
        <f t="shared" si="28"/>
        <v>743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423</v>
      </c>
      <c r="V33" s="16">
        <f t="shared" si="29"/>
        <v>0</v>
      </c>
      <c r="W33" s="17">
        <f t="shared" si="30"/>
        <v>743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423</v>
      </c>
      <c r="AQ33" s="8">
        <f t="shared" si="31"/>
        <v>0</v>
      </c>
      <c r="AR33" s="8">
        <f t="shared" si="18"/>
        <v>679</v>
      </c>
      <c r="AT33" s="8">
        <v>30.91</v>
      </c>
      <c r="AU33" s="8">
        <v>30.91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30.91</v>
      </c>
      <c r="BM33" s="8">
        <f t="shared" si="22"/>
        <v>30.91</v>
      </c>
      <c r="BN33" s="8">
        <f t="shared" si="23"/>
        <v>32</v>
      </c>
      <c r="BO33" s="8">
        <f t="shared" si="24"/>
        <v>32</v>
      </c>
      <c r="BP33" s="138">
        <f t="shared" si="25"/>
        <v>-1.0899999999999999</v>
      </c>
      <c r="BQ33" s="138">
        <f t="shared" si="26"/>
        <v>-1.0899999999999999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580</v>
      </c>
      <c r="G34" s="16">
        <f>'[3]19'!G36</f>
        <v>0</v>
      </c>
      <c r="H34" s="17">
        <f t="shared" si="27"/>
        <v>900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423</v>
      </c>
      <c r="N34" s="16">
        <f>'[3]19'!O36</f>
        <v>0</v>
      </c>
      <c r="O34" s="17">
        <f t="shared" si="28"/>
        <v>743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423</v>
      </c>
      <c r="V34" s="16">
        <f t="shared" si="29"/>
        <v>0</v>
      </c>
      <c r="W34" s="17">
        <f t="shared" si="30"/>
        <v>743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423</v>
      </c>
      <c r="AQ34" s="8">
        <f t="shared" si="31"/>
        <v>0</v>
      </c>
      <c r="AR34" s="8">
        <f t="shared" si="18"/>
        <v>679</v>
      </c>
      <c r="AT34" s="8">
        <v>30.91</v>
      </c>
      <c r="AU34" s="8">
        <v>30.91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30.91</v>
      </c>
      <c r="BM34" s="8">
        <f t="shared" si="22"/>
        <v>30.91</v>
      </c>
      <c r="BN34" s="8">
        <f t="shared" si="23"/>
        <v>32</v>
      </c>
      <c r="BO34" s="8">
        <f t="shared" si="24"/>
        <v>32</v>
      </c>
      <c r="BP34" s="138">
        <f t="shared" si="25"/>
        <v>-1.0899999999999999</v>
      </c>
      <c r="BQ34" s="138">
        <f t="shared" si="26"/>
        <v>-1.0899999999999999</v>
      </c>
    </row>
    <row r="35" spans="1:69">
      <c r="A35" s="8" t="s">
        <v>77</v>
      </c>
      <c r="B35" s="15">
        <f>'[3]19'!B37</f>
        <v>320</v>
      </c>
      <c r="C35" s="16">
        <f>'[3]19'!C37</f>
        <v>40</v>
      </c>
      <c r="D35" s="16">
        <f>'[3]19'!D37</f>
        <v>0</v>
      </c>
      <c r="E35" s="16">
        <f>'[3]19'!E37</f>
        <v>0</v>
      </c>
      <c r="F35" s="16">
        <f>'[3]19'!F37</f>
        <v>580</v>
      </c>
      <c r="G35" s="16">
        <f>'[3]19'!G37</f>
        <v>0</v>
      </c>
      <c r="H35" s="17">
        <f t="shared" si="27"/>
        <v>940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423</v>
      </c>
      <c r="N35" s="16">
        <f>'[3]19'!O37</f>
        <v>0</v>
      </c>
      <c r="O35" s="17">
        <f t="shared" si="28"/>
        <v>743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423</v>
      </c>
      <c r="V35" s="16">
        <f t="shared" si="29"/>
        <v>0</v>
      </c>
      <c r="W35" s="17">
        <f t="shared" si="30"/>
        <v>743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423</v>
      </c>
      <c r="AQ35" s="8">
        <f t="shared" si="31"/>
        <v>0</v>
      </c>
      <c r="AR35" s="8">
        <f t="shared" si="18"/>
        <v>679</v>
      </c>
      <c r="AT35" s="8">
        <v>30.91</v>
      </c>
      <c r="AU35" s="8">
        <v>30.91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30.91</v>
      </c>
      <c r="BM35" s="8">
        <f t="shared" si="22"/>
        <v>30.91</v>
      </c>
      <c r="BN35" s="8">
        <f t="shared" si="23"/>
        <v>32</v>
      </c>
      <c r="BO35" s="8">
        <f t="shared" si="24"/>
        <v>32</v>
      </c>
      <c r="BP35" s="138">
        <f t="shared" si="25"/>
        <v>-1.0899999999999999</v>
      </c>
      <c r="BQ35" s="138">
        <f t="shared" si="26"/>
        <v>-1.0899999999999999</v>
      </c>
    </row>
    <row r="36" spans="1:69">
      <c r="A36" s="8" t="s">
        <v>78</v>
      </c>
      <c r="B36" s="15">
        <f>'[3]19'!B38</f>
        <v>320</v>
      </c>
      <c r="C36" s="16">
        <f>'[3]19'!C38</f>
        <v>40</v>
      </c>
      <c r="D36" s="16">
        <f>'[3]19'!D38</f>
        <v>0</v>
      </c>
      <c r="E36" s="16">
        <f>'[3]19'!E38</f>
        <v>0</v>
      </c>
      <c r="F36" s="16">
        <f>'[3]19'!F38</f>
        <v>580</v>
      </c>
      <c r="G36" s="16">
        <f>'[3]19'!G38</f>
        <v>0</v>
      </c>
      <c r="H36" s="17">
        <f t="shared" si="27"/>
        <v>940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423</v>
      </c>
      <c r="N36" s="16">
        <f>'[3]19'!O38</f>
        <v>0</v>
      </c>
      <c r="O36" s="17">
        <f t="shared" si="28"/>
        <v>743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423</v>
      </c>
      <c r="V36" s="16">
        <f t="shared" si="29"/>
        <v>0</v>
      </c>
      <c r="W36" s="17">
        <f t="shared" si="30"/>
        <v>743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423</v>
      </c>
      <c r="AQ36" s="8">
        <f t="shared" si="31"/>
        <v>0</v>
      </c>
      <c r="AR36" s="8">
        <f t="shared" si="18"/>
        <v>679</v>
      </c>
      <c r="AT36" s="8">
        <v>30.91</v>
      </c>
      <c r="AU36" s="8">
        <v>30.91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30.91</v>
      </c>
      <c r="BM36" s="8">
        <f t="shared" si="22"/>
        <v>30.91</v>
      </c>
      <c r="BN36" s="8">
        <f t="shared" si="23"/>
        <v>32</v>
      </c>
      <c r="BO36" s="8">
        <f t="shared" si="24"/>
        <v>32</v>
      </c>
      <c r="BP36" s="138">
        <f t="shared" si="25"/>
        <v>-1.0899999999999999</v>
      </c>
      <c r="BQ36" s="138">
        <f t="shared" si="26"/>
        <v>-1.0899999999999999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580</v>
      </c>
      <c r="G37" s="16">
        <f>'[3]19'!G39</f>
        <v>0</v>
      </c>
      <c r="H37" s="17">
        <f t="shared" si="27"/>
        <v>900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423</v>
      </c>
      <c r="N37" s="16">
        <f>'[3]19'!O39</f>
        <v>0</v>
      </c>
      <c r="O37" s="17">
        <f t="shared" si="28"/>
        <v>743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423</v>
      </c>
      <c r="V37" s="16">
        <f t="shared" si="29"/>
        <v>0</v>
      </c>
      <c r="W37" s="17">
        <f t="shared" si="30"/>
        <v>743</v>
      </c>
      <c r="X37" s="8">
        <f t="shared" si="4"/>
        <v>9.9499999999999993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9.9499999999999993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278.05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423</v>
      </c>
      <c r="AQ37" s="8">
        <f t="shared" si="31"/>
        <v>0</v>
      </c>
      <c r="AR37" s="8">
        <f t="shared" si="18"/>
        <v>701.05</v>
      </c>
      <c r="AT37" s="8">
        <v>9.61</v>
      </c>
      <c r="AU37" s="8">
        <v>30.91</v>
      </c>
      <c r="AW37" s="203">
        <v>9.9499999999999993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9.9499999999999993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9.61</v>
      </c>
      <c r="BM37" s="8">
        <f t="shared" si="22"/>
        <v>30.91</v>
      </c>
      <c r="BN37" s="8">
        <f t="shared" si="23"/>
        <v>9.9499999999999993</v>
      </c>
      <c r="BO37" s="8">
        <f t="shared" si="24"/>
        <v>32</v>
      </c>
      <c r="BP37" s="138">
        <f t="shared" si="25"/>
        <v>-0.33999999999999986</v>
      </c>
      <c r="BQ37" s="138">
        <f t="shared" si="26"/>
        <v>-1.0899999999999999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580</v>
      </c>
      <c r="G38" s="16">
        <f>'[3]19'!G40</f>
        <v>0</v>
      </c>
      <c r="H38" s="17">
        <f t="shared" si="27"/>
        <v>900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423</v>
      </c>
      <c r="N38" s="16">
        <f>'[3]19'!O40</f>
        <v>0</v>
      </c>
      <c r="O38" s="17">
        <f t="shared" si="28"/>
        <v>743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423</v>
      </c>
      <c r="V38" s="16">
        <f t="shared" si="29"/>
        <v>0</v>
      </c>
      <c r="W38" s="17">
        <f t="shared" si="30"/>
        <v>743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423</v>
      </c>
      <c r="AQ38" s="8">
        <f t="shared" si="31"/>
        <v>0</v>
      </c>
      <c r="AR38" s="8">
        <f t="shared" si="18"/>
        <v>701.06</v>
      </c>
      <c r="AT38" s="8">
        <v>20.260000000000002</v>
      </c>
      <c r="AU38" s="8">
        <v>20.260000000000002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20.260000000000002</v>
      </c>
      <c r="BM38" s="8">
        <f t="shared" si="22"/>
        <v>20.260000000000002</v>
      </c>
      <c r="BN38" s="8">
        <f t="shared" si="23"/>
        <v>20.97</v>
      </c>
      <c r="BO38" s="8">
        <f t="shared" si="24"/>
        <v>20.97</v>
      </c>
      <c r="BP38" s="138">
        <f t="shared" si="25"/>
        <v>-0.7099999999999973</v>
      </c>
      <c r="BQ38" s="138">
        <f t="shared" si="26"/>
        <v>-0.7099999999999973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560</v>
      </c>
      <c r="G39" s="16">
        <f>'[3]19'!G41</f>
        <v>0</v>
      </c>
      <c r="H39" s="17">
        <f t="shared" si="27"/>
        <v>880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423.32</v>
      </c>
      <c r="N39" s="16">
        <f>'[3]19'!O41</f>
        <v>0</v>
      </c>
      <c r="O39" s="17">
        <f t="shared" si="28"/>
        <v>743.31999999999994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423.32</v>
      </c>
      <c r="V39" s="16">
        <f t="shared" si="29"/>
        <v>0</v>
      </c>
      <c r="W39" s="17">
        <f t="shared" si="30"/>
        <v>743.31999999999994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423.32</v>
      </c>
      <c r="AQ39" s="8">
        <f t="shared" si="31"/>
        <v>0</v>
      </c>
      <c r="AR39" s="8">
        <f t="shared" si="18"/>
        <v>701.37999999999988</v>
      </c>
      <c r="AT39" s="8">
        <v>20.260000000000002</v>
      </c>
      <c r="AU39" s="8">
        <v>20.260000000000002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20.260000000000002</v>
      </c>
      <c r="BM39" s="8">
        <f t="shared" si="22"/>
        <v>20.260000000000002</v>
      </c>
      <c r="BN39" s="8">
        <f t="shared" si="23"/>
        <v>20.97</v>
      </c>
      <c r="BO39" s="8">
        <f t="shared" si="24"/>
        <v>20.97</v>
      </c>
      <c r="BP39" s="138">
        <f t="shared" si="25"/>
        <v>-0.7099999999999973</v>
      </c>
      <c r="BQ39" s="138">
        <f t="shared" si="26"/>
        <v>-0.7099999999999973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560</v>
      </c>
      <c r="G40" s="16">
        <f>'[3]19'!G42</f>
        <v>0</v>
      </c>
      <c r="H40" s="17">
        <f t="shared" si="27"/>
        <v>880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423.32</v>
      </c>
      <c r="N40" s="16">
        <f>'[3]19'!O42</f>
        <v>0</v>
      </c>
      <c r="O40" s="17">
        <f t="shared" si="28"/>
        <v>743.31999999999994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423.32</v>
      </c>
      <c r="V40" s="16">
        <f t="shared" si="29"/>
        <v>0</v>
      </c>
      <c r="W40" s="17">
        <f t="shared" si="30"/>
        <v>743.31999999999994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423.32</v>
      </c>
      <c r="AQ40" s="8">
        <f t="shared" si="31"/>
        <v>0</v>
      </c>
      <c r="AR40" s="8">
        <f t="shared" si="18"/>
        <v>701.37999999999988</v>
      </c>
      <c r="AT40" s="8">
        <v>20.260000000000002</v>
      </c>
      <c r="AU40" s="8">
        <v>20.260000000000002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20.260000000000002</v>
      </c>
      <c r="BM40" s="8">
        <f t="shared" si="22"/>
        <v>20.260000000000002</v>
      </c>
      <c r="BN40" s="8">
        <f t="shared" si="23"/>
        <v>20.97</v>
      </c>
      <c r="BO40" s="8">
        <f t="shared" si="24"/>
        <v>20.97</v>
      </c>
      <c r="BP40" s="138">
        <f t="shared" si="25"/>
        <v>-0.7099999999999973</v>
      </c>
      <c r="BQ40" s="138">
        <f t="shared" si="26"/>
        <v>-0.7099999999999973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560</v>
      </c>
      <c r="G41" s="16">
        <f>'[3]19'!G43</f>
        <v>0</v>
      </c>
      <c r="H41" s="17">
        <f t="shared" si="27"/>
        <v>880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423.32</v>
      </c>
      <c r="N41" s="16">
        <f>'[3]19'!O43</f>
        <v>0</v>
      </c>
      <c r="O41" s="17">
        <f t="shared" si="28"/>
        <v>743.31999999999994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423.32</v>
      </c>
      <c r="V41" s="16">
        <f t="shared" si="29"/>
        <v>0</v>
      </c>
      <c r="W41" s="17">
        <f t="shared" si="30"/>
        <v>743.31999999999994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423.32</v>
      </c>
      <c r="AQ41" s="8">
        <f t="shared" si="31"/>
        <v>0</v>
      </c>
      <c r="AR41" s="8">
        <f t="shared" si="18"/>
        <v>701.37999999999988</v>
      </c>
      <c r="AT41" s="8">
        <v>20.260000000000002</v>
      </c>
      <c r="AU41" s="8">
        <v>20.260000000000002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20.260000000000002</v>
      </c>
      <c r="BM41" s="8">
        <f t="shared" si="22"/>
        <v>20.260000000000002</v>
      </c>
      <c r="BN41" s="8">
        <f t="shared" si="23"/>
        <v>20.97</v>
      </c>
      <c r="BO41" s="8">
        <f t="shared" si="24"/>
        <v>20.97</v>
      </c>
      <c r="BP41" s="138">
        <f t="shared" si="25"/>
        <v>-0.7099999999999973</v>
      </c>
      <c r="BQ41" s="138">
        <f t="shared" si="26"/>
        <v>-0.7099999999999973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560</v>
      </c>
      <c r="G42" s="16">
        <f>'[3]19'!G44</f>
        <v>0</v>
      </c>
      <c r="H42" s="17">
        <f t="shared" si="27"/>
        <v>880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423.32</v>
      </c>
      <c r="N42" s="16">
        <f>'[3]19'!O44</f>
        <v>0</v>
      </c>
      <c r="O42" s="17">
        <f t="shared" si="28"/>
        <v>743.31999999999994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423.32</v>
      </c>
      <c r="V42" s="16">
        <f t="shared" si="29"/>
        <v>0</v>
      </c>
      <c r="W42" s="17">
        <f t="shared" si="30"/>
        <v>743.31999999999994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423.32</v>
      </c>
      <c r="AQ42" s="8">
        <f t="shared" si="31"/>
        <v>0</v>
      </c>
      <c r="AR42" s="8">
        <f t="shared" si="18"/>
        <v>701.37999999999988</v>
      </c>
      <c r="AT42" s="8">
        <v>20.260000000000002</v>
      </c>
      <c r="AU42" s="8">
        <v>20.260000000000002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20.260000000000002</v>
      </c>
      <c r="BM42" s="8">
        <f t="shared" si="22"/>
        <v>20.260000000000002</v>
      </c>
      <c r="BN42" s="8">
        <f t="shared" si="23"/>
        <v>20.97</v>
      </c>
      <c r="BO42" s="8">
        <f t="shared" si="24"/>
        <v>20.97</v>
      </c>
      <c r="BP42" s="138">
        <f t="shared" si="25"/>
        <v>-0.7099999999999973</v>
      </c>
      <c r="BQ42" s="138">
        <f t="shared" si="26"/>
        <v>-0.7099999999999973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560</v>
      </c>
      <c r="G43" s="16">
        <f>'[3]19'!G45</f>
        <v>0</v>
      </c>
      <c r="H43" s="17">
        <f t="shared" si="27"/>
        <v>880</v>
      </c>
      <c r="I43" s="15">
        <f>'[3]19'!J45</f>
        <v>320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423.32</v>
      </c>
      <c r="N43" s="16">
        <f>'[3]19'!O45</f>
        <v>0</v>
      </c>
      <c r="O43" s="17">
        <f t="shared" si="28"/>
        <v>743.31999999999994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423.32</v>
      </c>
      <c r="V43" s="16">
        <f t="shared" si="29"/>
        <v>0</v>
      </c>
      <c r="W43" s="17">
        <f t="shared" si="30"/>
        <v>743.31999999999994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423.32</v>
      </c>
      <c r="AQ43" s="8">
        <f t="shared" si="31"/>
        <v>0</v>
      </c>
      <c r="AR43" s="8">
        <f t="shared" si="18"/>
        <v>701.37999999999988</v>
      </c>
      <c r="AT43" s="8">
        <v>20.260000000000002</v>
      </c>
      <c r="AU43" s="8">
        <v>20.260000000000002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20.260000000000002</v>
      </c>
      <c r="BM43" s="8">
        <f t="shared" si="22"/>
        <v>20.260000000000002</v>
      </c>
      <c r="BN43" s="8">
        <f t="shared" si="23"/>
        <v>20.97</v>
      </c>
      <c r="BO43" s="8">
        <f t="shared" si="24"/>
        <v>20.97</v>
      </c>
      <c r="BP43" s="138">
        <f t="shared" si="25"/>
        <v>-0.7099999999999973</v>
      </c>
      <c r="BQ43" s="138">
        <f t="shared" si="26"/>
        <v>-0.7099999999999973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560</v>
      </c>
      <c r="G44" s="16">
        <f>'[3]19'!G46</f>
        <v>0</v>
      </c>
      <c r="H44" s="17">
        <f t="shared" si="27"/>
        <v>880</v>
      </c>
      <c r="I44" s="15">
        <f>'[3]19'!J46</f>
        <v>320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423.32</v>
      </c>
      <c r="N44" s="16">
        <f>'[3]19'!O46</f>
        <v>0</v>
      </c>
      <c r="O44" s="17">
        <f t="shared" si="28"/>
        <v>743.31999999999994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423.32</v>
      </c>
      <c r="V44" s="16">
        <f t="shared" si="29"/>
        <v>0</v>
      </c>
      <c r="W44" s="17">
        <f t="shared" si="30"/>
        <v>743.31999999999994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423.32</v>
      </c>
      <c r="AQ44" s="8">
        <f t="shared" si="31"/>
        <v>0</v>
      </c>
      <c r="AR44" s="8">
        <f t="shared" si="18"/>
        <v>701.37999999999988</v>
      </c>
      <c r="AT44" s="8">
        <v>20.260000000000002</v>
      </c>
      <c r="AU44" s="8">
        <v>20.260000000000002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20.260000000000002</v>
      </c>
      <c r="BM44" s="8">
        <f t="shared" si="22"/>
        <v>20.260000000000002</v>
      </c>
      <c r="BN44" s="8">
        <f t="shared" si="23"/>
        <v>20.97</v>
      </c>
      <c r="BO44" s="8">
        <f t="shared" si="24"/>
        <v>20.97</v>
      </c>
      <c r="BP44" s="138">
        <f t="shared" si="25"/>
        <v>-0.7099999999999973</v>
      </c>
      <c r="BQ44" s="138">
        <f t="shared" si="26"/>
        <v>-0.7099999999999973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560</v>
      </c>
      <c r="G45" s="16">
        <f>'[3]19'!G47</f>
        <v>0</v>
      </c>
      <c r="H45" s="17">
        <f t="shared" si="27"/>
        <v>880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423.32</v>
      </c>
      <c r="N45" s="16">
        <f>'[3]19'!O47</f>
        <v>0</v>
      </c>
      <c r="O45" s="17">
        <f t="shared" si="28"/>
        <v>743.31999999999994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423.32</v>
      </c>
      <c r="V45" s="16">
        <f t="shared" si="29"/>
        <v>0</v>
      </c>
      <c r="W45" s="17">
        <f t="shared" si="30"/>
        <v>743.31999999999994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423.32</v>
      </c>
      <c r="AQ45" s="8">
        <f t="shared" si="31"/>
        <v>0</v>
      </c>
      <c r="AR45" s="8">
        <f t="shared" si="18"/>
        <v>701.37999999999988</v>
      </c>
      <c r="AT45" s="8">
        <v>20.260000000000002</v>
      </c>
      <c r="AU45" s="8">
        <v>20.260000000000002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20.260000000000002</v>
      </c>
      <c r="BM45" s="8">
        <f t="shared" si="22"/>
        <v>20.260000000000002</v>
      </c>
      <c r="BN45" s="8">
        <f t="shared" si="23"/>
        <v>20.97</v>
      </c>
      <c r="BO45" s="8">
        <f t="shared" si="24"/>
        <v>20.97</v>
      </c>
      <c r="BP45" s="138">
        <f t="shared" si="25"/>
        <v>-0.7099999999999973</v>
      </c>
      <c r="BQ45" s="138">
        <f t="shared" si="26"/>
        <v>-0.7099999999999973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560</v>
      </c>
      <c r="G46" s="16">
        <f>'[3]19'!G48</f>
        <v>0</v>
      </c>
      <c r="H46" s="17">
        <f t="shared" si="27"/>
        <v>880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423.32</v>
      </c>
      <c r="N46" s="16">
        <f>'[3]19'!O48</f>
        <v>0</v>
      </c>
      <c r="O46" s="17">
        <f t="shared" si="28"/>
        <v>743.31999999999994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423.32</v>
      </c>
      <c r="V46" s="16">
        <f t="shared" si="29"/>
        <v>0</v>
      </c>
      <c r="W46" s="17">
        <f t="shared" si="30"/>
        <v>743.31999999999994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423.32</v>
      </c>
      <c r="AQ46" s="8">
        <f t="shared" si="31"/>
        <v>0</v>
      </c>
      <c r="AR46" s="8">
        <f t="shared" si="18"/>
        <v>701.37999999999988</v>
      </c>
      <c r="AT46" s="8">
        <v>20.260000000000002</v>
      </c>
      <c r="AU46" s="8">
        <v>20.260000000000002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20.260000000000002</v>
      </c>
      <c r="BM46" s="8">
        <f t="shared" si="22"/>
        <v>20.260000000000002</v>
      </c>
      <c r="BN46" s="8">
        <f t="shared" si="23"/>
        <v>20.97</v>
      </c>
      <c r="BO46" s="8">
        <f t="shared" si="24"/>
        <v>20.97</v>
      </c>
      <c r="BP46" s="138">
        <f t="shared" si="25"/>
        <v>-0.7099999999999973</v>
      </c>
      <c r="BQ46" s="138">
        <f t="shared" si="26"/>
        <v>-0.7099999999999973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560</v>
      </c>
      <c r="G47" s="16">
        <f>'[3]19'!G49</f>
        <v>0</v>
      </c>
      <c r="H47" s="17">
        <f t="shared" si="27"/>
        <v>880</v>
      </c>
      <c r="I47" s="15">
        <f>'[3]19'!J49</f>
        <v>320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423.32</v>
      </c>
      <c r="N47" s="16">
        <f>'[3]19'!O49</f>
        <v>0</v>
      </c>
      <c r="O47" s="17">
        <f t="shared" si="28"/>
        <v>743.31999999999994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423.32</v>
      </c>
      <c r="V47" s="16">
        <f t="shared" si="29"/>
        <v>0</v>
      </c>
      <c r="W47" s="17">
        <f t="shared" si="30"/>
        <v>743.31999999999994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423.32</v>
      </c>
      <c r="AQ47" s="8">
        <f t="shared" si="31"/>
        <v>0</v>
      </c>
      <c r="AR47" s="8">
        <f t="shared" si="18"/>
        <v>701.37999999999988</v>
      </c>
      <c r="AT47" s="8">
        <v>20.260000000000002</v>
      </c>
      <c r="AU47" s="8">
        <v>20.260000000000002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20.260000000000002</v>
      </c>
      <c r="BM47" s="8">
        <f t="shared" si="22"/>
        <v>20.260000000000002</v>
      </c>
      <c r="BN47" s="8">
        <f t="shared" si="23"/>
        <v>20.97</v>
      </c>
      <c r="BO47" s="8">
        <f t="shared" si="24"/>
        <v>20.97</v>
      </c>
      <c r="BP47" s="138">
        <f t="shared" si="25"/>
        <v>-0.7099999999999973</v>
      </c>
      <c r="BQ47" s="138">
        <f t="shared" si="26"/>
        <v>-0.7099999999999973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560</v>
      </c>
      <c r="G48" s="16">
        <f>'[3]19'!G50</f>
        <v>0</v>
      </c>
      <c r="H48" s="17">
        <f t="shared" si="27"/>
        <v>880</v>
      </c>
      <c r="I48" s="15">
        <f>'[3]19'!J50</f>
        <v>320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423.32</v>
      </c>
      <c r="N48" s="16">
        <f>'[3]19'!O50</f>
        <v>0</v>
      </c>
      <c r="O48" s="17">
        <f t="shared" si="28"/>
        <v>743.31999999999994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423.32</v>
      </c>
      <c r="V48" s="16">
        <f t="shared" si="29"/>
        <v>0</v>
      </c>
      <c r="W48" s="17">
        <f t="shared" si="30"/>
        <v>743.31999999999994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423.32</v>
      </c>
      <c r="AQ48" s="8">
        <f t="shared" si="31"/>
        <v>0</v>
      </c>
      <c r="AR48" s="8">
        <f t="shared" si="18"/>
        <v>701.37999999999988</v>
      </c>
      <c r="AT48" s="8">
        <v>20.260000000000002</v>
      </c>
      <c r="AU48" s="8">
        <v>20.260000000000002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20.260000000000002</v>
      </c>
      <c r="BM48" s="8">
        <f t="shared" si="22"/>
        <v>20.260000000000002</v>
      </c>
      <c r="BN48" s="8">
        <f t="shared" si="23"/>
        <v>20.97</v>
      </c>
      <c r="BO48" s="8">
        <f t="shared" si="24"/>
        <v>20.97</v>
      </c>
      <c r="BP48" s="138">
        <f t="shared" si="25"/>
        <v>-0.7099999999999973</v>
      </c>
      <c r="BQ48" s="138">
        <f t="shared" si="26"/>
        <v>-0.7099999999999973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560</v>
      </c>
      <c r="G49" s="16">
        <f>'[3]19'!G51</f>
        <v>0</v>
      </c>
      <c r="H49" s="17">
        <f t="shared" si="27"/>
        <v>880</v>
      </c>
      <c r="I49" s="15">
        <f>'[3]19'!J51</f>
        <v>320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423.32</v>
      </c>
      <c r="N49" s="16">
        <f>'[3]19'!O51</f>
        <v>0</v>
      </c>
      <c r="O49" s="17">
        <f t="shared" si="28"/>
        <v>743.31999999999994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423.32</v>
      </c>
      <c r="V49" s="16">
        <f t="shared" si="29"/>
        <v>0</v>
      </c>
      <c r="W49" s="17">
        <f t="shared" si="30"/>
        <v>743.31999999999994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423.32</v>
      </c>
      <c r="AQ49" s="8">
        <f t="shared" si="31"/>
        <v>0</v>
      </c>
      <c r="AR49" s="8">
        <f t="shared" si="18"/>
        <v>701.37999999999988</v>
      </c>
      <c r="AT49" s="8">
        <v>20.260000000000002</v>
      </c>
      <c r="AU49" s="8">
        <v>20.260000000000002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20.260000000000002</v>
      </c>
      <c r="BM49" s="8">
        <f t="shared" si="22"/>
        <v>20.260000000000002</v>
      </c>
      <c r="BN49" s="8">
        <f t="shared" si="23"/>
        <v>20.97</v>
      </c>
      <c r="BO49" s="8">
        <f t="shared" si="24"/>
        <v>20.97</v>
      </c>
      <c r="BP49" s="138">
        <f t="shared" si="25"/>
        <v>-0.7099999999999973</v>
      </c>
      <c r="BQ49" s="138">
        <f t="shared" si="26"/>
        <v>-0.7099999999999973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560</v>
      </c>
      <c r="G50" s="16">
        <f>'[3]19'!G52</f>
        <v>0</v>
      </c>
      <c r="H50" s="17">
        <f t="shared" si="27"/>
        <v>880</v>
      </c>
      <c r="I50" s="15">
        <f>'[3]19'!J52</f>
        <v>320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423.32</v>
      </c>
      <c r="N50" s="16">
        <f>'[3]19'!O52</f>
        <v>0</v>
      </c>
      <c r="O50" s="17">
        <f t="shared" si="28"/>
        <v>743.31999999999994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423.32</v>
      </c>
      <c r="V50" s="16">
        <f t="shared" si="29"/>
        <v>0</v>
      </c>
      <c r="W50" s="17">
        <f t="shared" si="30"/>
        <v>743.31999999999994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423.32</v>
      </c>
      <c r="AQ50" s="8">
        <f t="shared" si="31"/>
        <v>0</v>
      </c>
      <c r="AR50" s="8">
        <f t="shared" si="18"/>
        <v>701.37999999999988</v>
      </c>
      <c r="AT50" s="8">
        <v>20.260000000000002</v>
      </c>
      <c r="AU50" s="8">
        <v>20.260000000000002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20.260000000000002</v>
      </c>
      <c r="BM50" s="8">
        <f t="shared" si="22"/>
        <v>20.260000000000002</v>
      </c>
      <c r="BN50" s="8">
        <f t="shared" si="23"/>
        <v>20.97</v>
      </c>
      <c r="BO50" s="8">
        <f t="shared" si="24"/>
        <v>20.97</v>
      </c>
      <c r="BP50" s="138">
        <f t="shared" si="25"/>
        <v>-0.7099999999999973</v>
      </c>
      <c r="BQ50" s="138">
        <f t="shared" si="26"/>
        <v>-0.7099999999999973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560</v>
      </c>
      <c r="G51" s="16">
        <f>'[3]19'!G53</f>
        <v>0</v>
      </c>
      <c r="H51" s="17">
        <f t="shared" si="27"/>
        <v>880</v>
      </c>
      <c r="I51" s="15">
        <f>'[3]19'!J53</f>
        <v>320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423.32</v>
      </c>
      <c r="N51" s="16">
        <f>'[3]19'!O53</f>
        <v>0</v>
      </c>
      <c r="O51" s="17">
        <f t="shared" si="28"/>
        <v>743.31999999999994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423.32</v>
      </c>
      <c r="V51" s="16">
        <f t="shared" si="29"/>
        <v>0</v>
      </c>
      <c r="W51" s="17">
        <f t="shared" si="30"/>
        <v>743.31999999999994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423.32</v>
      </c>
      <c r="AQ51" s="8">
        <f t="shared" si="31"/>
        <v>0</v>
      </c>
      <c r="AR51" s="8">
        <f t="shared" si="18"/>
        <v>701.37999999999988</v>
      </c>
      <c r="AT51" s="8">
        <v>20.260000000000002</v>
      </c>
      <c r="AU51" s="8">
        <v>20.260000000000002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20.260000000000002</v>
      </c>
      <c r="BM51" s="8">
        <f t="shared" si="22"/>
        <v>20.260000000000002</v>
      </c>
      <c r="BN51" s="8">
        <f t="shared" si="23"/>
        <v>20.97</v>
      </c>
      <c r="BO51" s="8">
        <f t="shared" si="24"/>
        <v>20.97</v>
      </c>
      <c r="BP51" s="138">
        <f t="shared" si="25"/>
        <v>-0.7099999999999973</v>
      </c>
      <c r="BQ51" s="138">
        <f t="shared" si="26"/>
        <v>-0.7099999999999973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560</v>
      </c>
      <c r="G52" s="16">
        <f>'[3]19'!G54</f>
        <v>0</v>
      </c>
      <c r="H52" s="17">
        <f t="shared" si="27"/>
        <v>880</v>
      </c>
      <c r="I52" s="15">
        <f>'[3]19'!J54</f>
        <v>320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423.32</v>
      </c>
      <c r="N52" s="16">
        <f>'[3]19'!O54</f>
        <v>0</v>
      </c>
      <c r="O52" s="17">
        <f t="shared" si="28"/>
        <v>743.31999999999994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423.32</v>
      </c>
      <c r="V52" s="16">
        <f t="shared" si="29"/>
        <v>0</v>
      </c>
      <c r="W52" s="17">
        <f t="shared" si="30"/>
        <v>743.31999999999994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423.32</v>
      </c>
      <c r="AQ52" s="8">
        <f t="shared" si="31"/>
        <v>0</v>
      </c>
      <c r="AR52" s="8">
        <f t="shared" si="18"/>
        <v>701.37999999999988</v>
      </c>
      <c r="AT52" s="8">
        <v>20.260000000000002</v>
      </c>
      <c r="AU52" s="8">
        <v>20.260000000000002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20.260000000000002</v>
      </c>
      <c r="BM52" s="8">
        <f t="shared" si="22"/>
        <v>20.260000000000002</v>
      </c>
      <c r="BN52" s="8">
        <f t="shared" si="23"/>
        <v>20.97</v>
      </c>
      <c r="BO52" s="8">
        <f t="shared" si="24"/>
        <v>20.97</v>
      </c>
      <c r="BP52" s="138">
        <f t="shared" si="25"/>
        <v>-0.7099999999999973</v>
      </c>
      <c r="BQ52" s="138">
        <f t="shared" si="26"/>
        <v>-0.7099999999999973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560</v>
      </c>
      <c r="G53" s="16">
        <f>'[3]19'!G55</f>
        <v>0</v>
      </c>
      <c r="H53" s="17">
        <f t="shared" si="27"/>
        <v>880</v>
      </c>
      <c r="I53" s="15">
        <f>'[3]19'!J55</f>
        <v>320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423.32</v>
      </c>
      <c r="N53" s="16">
        <f>'[3]19'!O55</f>
        <v>0</v>
      </c>
      <c r="O53" s="17">
        <f t="shared" si="28"/>
        <v>743.31999999999994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423.32</v>
      </c>
      <c r="V53" s="16">
        <f t="shared" si="29"/>
        <v>0</v>
      </c>
      <c r="W53" s="17">
        <f t="shared" si="30"/>
        <v>743.31999999999994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423.32</v>
      </c>
      <c r="AQ53" s="8">
        <f t="shared" si="31"/>
        <v>0</v>
      </c>
      <c r="AR53" s="8">
        <f t="shared" si="18"/>
        <v>701.37999999999988</v>
      </c>
      <c r="AT53" s="8">
        <v>20.260000000000002</v>
      </c>
      <c r="AU53" s="8">
        <v>20.260000000000002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20.260000000000002</v>
      </c>
      <c r="BM53" s="8">
        <f t="shared" si="22"/>
        <v>20.260000000000002</v>
      </c>
      <c r="BN53" s="8">
        <f t="shared" si="23"/>
        <v>20.97</v>
      </c>
      <c r="BO53" s="8">
        <f t="shared" si="24"/>
        <v>20.97</v>
      </c>
      <c r="BP53" s="138">
        <f t="shared" si="25"/>
        <v>-0.7099999999999973</v>
      </c>
      <c r="BQ53" s="138">
        <f t="shared" si="26"/>
        <v>-0.7099999999999973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560</v>
      </c>
      <c r="G54" s="16">
        <f>'[3]19'!G56</f>
        <v>0</v>
      </c>
      <c r="H54" s="17">
        <f t="shared" si="27"/>
        <v>880</v>
      </c>
      <c r="I54" s="15">
        <f>'[3]19'!J56</f>
        <v>320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423.32</v>
      </c>
      <c r="N54" s="16">
        <f>'[3]19'!O56</f>
        <v>0</v>
      </c>
      <c r="O54" s="17">
        <f t="shared" si="28"/>
        <v>743.31999999999994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423.32</v>
      </c>
      <c r="V54" s="16">
        <f t="shared" si="29"/>
        <v>0</v>
      </c>
      <c r="W54" s="17">
        <f t="shared" si="30"/>
        <v>743.31999999999994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423.32</v>
      </c>
      <c r="AQ54" s="8">
        <f t="shared" si="31"/>
        <v>0</v>
      </c>
      <c r="AR54" s="8">
        <f t="shared" si="18"/>
        <v>701.37999999999988</v>
      </c>
      <c r="AT54" s="8">
        <v>20.260000000000002</v>
      </c>
      <c r="AU54" s="8">
        <v>20.260000000000002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20.260000000000002</v>
      </c>
      <c r="BM54" s="8">
        <f t="shared" si="22"/>
        <v>20.260000000000002</v>
      </c>
      <c r="BN54" s="8">
        <f t="shared" si="23"/>
        <v>20.97</v>
      </c>
      <c r="BO54" s="8">
        <f t="shared" si="24"/>
        <v>20.97</v>
      </c>
      <c r="BP54" s="138">
        <f t="shared" si="25"/>
        <v>-0.7099999999999973</v>
      </c>
      <c r="BQ54" s="138">
        <f t="shared" si="26"/>
        <v>-0.7099999999999973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560</v>
      </c>
      <c r="G55" s="16">
        <f>'[3]19'!G57</f>
        <v>0</v>
      </c>
      <c r="H55" s="17">
        <f t="shared" si="27"/>
        <v>880</v>
      </c>
      <c r="I55" s="15">
        <f>'[3]19'!J57</f>
        <v>320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423.32</v>
      </c>
      <c r="N55" s="16">
        <f>'[3]19'!O57</f>
        <v>0</v>
      </c>
      <c r="O55" s="17">
        <f t="shared" si="28"/>
        <v>743.31999999999994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423.32</v>
      </c>
      <c r="V55" s="16">
        <f t="shared" si="29"/>
        <v>0</v>
      </c>
      <c r="W55" s="17">
        <f t="shared" si="30"/>
        <v>743.31999999999994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423.32</v>
      </c>
      <c r="AQ55" s="8">
        <f t="shared" si="31"/>
        <v>0</v>
      </c>
      <c r="AR55" s="8">
        <f t="shared" si="18"/>
        <v>701.37999999999988</v>
      </c>
      <c r="AT55" s="8">
        <v>20.260000000000002</v>
      </c>
      <c r="AU55" s="8">
        <v>20.260000000000002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20.260000000000002</v>
      </c>
      <c r="BM55" s="8">
        <f t="shared" si="22"/>
        <v>20.260000000000002</v>
      </c>
      <c r="BN55" s="8">
        <f t="shared" si="23"/>
        <v>20.97</v>
      </c>
      <c r="BO55" s="8">
        <f t="shared" si="24"/>
        <v>20.97</v>
      </c>
      <c r="BP55" s="138">
        <f t="shared" si="25"/>
        <v>-0.7099999999999973</v>
      </c>
      <c r="BQ55" s="138">
        <f t="shared" si="26"/>
        <v>-0.7099999999999973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560</v>
      </c>
      <c r="G56" s="16">
        <f>'[3]19'!G58</f>
        <v>0</v>
      </c>
      <c r="H56" s="17">
        <f t="shared" si="27"/>
        <v>880</v>
      </c>
      <c r="I56" s="15">
        <f>'[3]19'!J58</f>
        <v>320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423.32</v>
      </c>
      <c r="N56" s="16">
        <f>'[3]19'!O58</f>
        <v>0</v>
      </c>
      <c r="O56" s="17">
        <f t="shared" si="28"/>
        <v>743.31999999999994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423.32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743.31999999999994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423.32</v>
      </c>
      <c r="AQ56" s="8">
        <f t="shared" si="31"/>
        <v>0</v>
      </c>
      <c r="AR56" s="8">
        <f t="shared" si="18"/>
        <v>701.37999999999988</v>
      </c>
      <c r="AT56" s="8">
        <v>20.260000000000002</v>
      </c>
      <c r="AU56" s="8">
        <v>20.260000000000002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20.260000000000002</v>
      </c>
      <c r="BM56" s="8">
        <f t="shared" si="22"/>
        <v>20.260000000000002</v>
      </c>
      <c r="BN56" s="8">
        <f t="shared" si="23"/>
        <v>20.97</v>
      </c>
      <c r="BO56" s="8">
        <f t="shared" si="24"/>
        <v>20.97</v>
      </c>
      <c r="BP56" s="138">
        <f t="shared" si="25"/>
        <v>-0.7099999999999973</v>
      </c>
      <c r="BQ56" s="138">
        <f t="shared" si="26"/>
        <v>-0.7099999999999973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560</v>
      </c>
      <c r="G57" s="16">
        <f>'[3]19'!G59</f>
        <v>0</v>
      </c>
      <c r="H57" s="17">
        <f t="shared" si="27"/>
        <v>880</v>
      </c>
      <c r="I57" s="15">
        <f>'[3]19'!J59</f>
        <v>320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423.32</v>
      </c>
      <c r="N57" s="16">
        <f>'[3]19'!O59</f>
        <v>0</v>
      </c>
      <c r="O57" s="17">
        <f t="shared" si="28"/>
        <v>743.31999999999994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423.32</v>
      </c>
      <c r="V57" s="16">
        <f t="shared" si="32"/>
        <v>0</v>
      </c>
      <c r="W57" s="17">
        <f t="shared" si="30"/>
        <v>743.31999999999994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423.32</v>
      </c>
      <c r="AQ57" s="8">
        <f t="shared" si="31"/>
        <v>0</v>
      </c>
      <c r="AR57" s="8">
        <f t="shared" si="18"/>
        <v>701.37999999999988</v>
      </c>
      <c r="AT57" s="8">
        <v>20.260000000000002</v>
      </c>
      <c r="AU57" s="8">
        <v>20.260000000000002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20.260000000000002</v>
      </c>
      <c r="BM57" s="8">
        <f t="shared" si="22"/>
        <v>20.260000000000002</v>
      </c>
      <c r="BN57" s="8">
        <f t="shared" si="23"/>
        <v>20.97</v>
      </c>
      <c r="BO57" s="8">
        <f t="shared" si="24"/>
        <v>20.97</v>
      </c>
      <c r="BP57" s="138">
        <f t="shared" si="25"/>
        <v>-0.7099999999999973</v>
      </c>
      <c r="BQ57" s="138">
        <f t="shared" si="26"/>
        <v>-0.7099999999999973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560</v>
      </c>
      <c r="G58" s="16">
        <f>'[3]19'!G60</f>
        <v>0</v>
      </c>
      <c r="H58" s="17">
        <f t="shared" si="27"/>
        <v>880</v>
      </c>
      <c r="I58" s="15">
        <f>'[3]19'!J60</f>
        <v>320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423.32</v>
      </c>
      <c r="N58" s="16">
        <f>'[3]19'!O60</f>
        <v>0</v>
      </c>
      <c r="O58" s="17">
        <f t="shared" si="28"/>
        <v>743.31999999999994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423.32</v>
      </c>
      <c r="V58" s="16">
        <f t="shared" si="32"/>
        <v>0</v>
      </c>
      <c r="W58" s="17">
        <f t="shared" si="30"/>
        <v>743.31999999999994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423.32</v>
      </c>
      <c r="AQ58" s="8">
        <f t="shared" si="31"/>
        <v>0</v>
      </c>
      <c r="AR58" s="8">
        <f t="shared" si="18"/>
        <v>701.37999999999988</v>
      </c>
      <c r="AT58" s="8">
        <v>20.260000000000002</v>
      </c>
      <c r="AU58" s="8">
        <v>20.260000000000002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20.260000000000002</v>
      </c>
      <c r="BM58" s="8">
        <f t="shared" si="22"/>
        <v>20.260000000000002</v>
      </c>
      <c r="BN58" s="8">
        <f t="shared" si="23"/>
        <v>20.97</v>
      </c>
      <c r="BO58" s="8">
        <f t="shared" si="24"/>
        <v>20.97</v>
      </c>
      <c r="BP58" s="138">
        <f t="shared" si="25"/>
        <v>-0.7099999999999973</v>
      </c>
      <c r="BQ58" s="138">
        <f t="shared" si="26"/>
        <v>-0.7099999999999973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560</v>
      </c>
      <c r="G59" s="16">
        <f>'[3]19'!G61</f>
        <v>0</v>
      </c>
      <c r="H59" s="17">
        <f t="shared" si="27"/>
        <v>880</v>
      </c>
      <c r="I59" s="15">
        <f>'[3]19'!J61</f>
        <v>320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423.32</v>
      </c>
      <c r="N59" s="16">
        <f>'[3]19'!O61</f>
        <v>0</v>
      </c>
      <c r="O59" s="17">
        <f t="shared" si="28"/>
        <v>743.31999999999994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423.32</v>
      </c>
      <c r="V59" s="16">
        <f t="shared" si="32"/>
        <v>0</v>
      </c>
      <c r="W59" s="17">
        <f t="shared" si="30"/>
        <v>743.31999999999994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423.32</v>
      </c>
      <c r="AQ59" s="8">
        <f t="shared" si="31"/>
        <v>0</v>
      </c>
      <c r="AR59" s="8">
        <f t="shared" si="18"/>
        <v>701.37999999999988</v>
      </c>
      <c r="AT59" s="8">
        <v>20.260000000000002</v>
      </c>
      <c r="AU59" s="8">
        <v>20.260000000000002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20.260000000000002</v>
      </c>
      <c r="BM59" s="8">
        <f t="shared" si="22"/>
        <v>20.260000000000002</v>
      </c>
      <c r="BN59" s="8">
        <f t="shared" si="23"/>
        <v>20.97</v>
      </c>
      <c r="BO59" s="8">
        <f t="shared" si="24"/>
        <v>20.97</v>
      </c>
      <c r="BP59" s="138">
        <f t="shared" si="25"/>
        <v>-0.7099999999999973</v>
      </c>
      <c r="BQ59" s="138">
        <f t="shared" si="26"/>
        <v>-0.7099999999999973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560</v>
      </c>
      <c r="G60" s="16">
        <f>'[3]19'!G62</f>
        <v>0</v>
      </c>
      <c r="H60" s="17">
        <f t="shared" si="27"/>
        <v>880</v>
      </c>
      <c r="I60" s="15">
        <f>'[3]19'!J62</f>
        <v>320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423.32</v>
      </c>
      <c r="N60" s="16">
        <f>'[3]19'!O62</f>
        <v>0</v>
      </c>
      <c r="O60" s="17">
        <f t="shared" si="28"/>
        <v>743.31999999999994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423.32</v>
      </c>
      <c r="V60" s="16">
        <f t="shared" si="32"/>
        <v>0</v>
      </c>
      <c r="W60" s="17">
        <f t="shared" si="30"/>
        <v>743.31999999999994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423.32</v>
      </c>
      <c r="AQ60" s="8">
        <f t="shared" si="31"/>
        <v>0</v>
      </c>
      <c r="AR60" s="8">
        <f t="shared" si="18"/>
        <v>701.37999999999988</v>
      </c>
      <c r="AT60" s="8">
        <v>20.260000000000002</v>
      </c>
      <c r="AU60" s="8">
        <v>20.260000000000002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20.260000000000002</v>
      </c>
      <c r="BM60" s="8">
        <f t="shared" si="22"/>
        <v>20.260000000000002</v>
      </c>
      <c r="BN60" s="8">
        <f t="shared" si="23"/>
        <v>20.97</v>
      </c>
      <c r="BO60" s="8">
        <f t="shared" si="24"/>
        <v>20.97</v>
      </c>
      <c r="BP60" s="138">
        <f t="shared" si="25"/>
        <v>-0.7099999999999973</v>
      </c>
      <c r="BQ60" s="138">
        <f t="shared" si="26"/>
        <v>-0.7099999999999973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560</v>
      </c>
      <c r="G61" s="16">
        <f>'[3]19'!G63</f>
        <v>0</v>
      </c>
      <c r="H61" s="17">
        <f t="shared" si="27"/>
        <v>880</v>
      </c>
      <c r="I61" s="15">
        <f>'[3]19'!J63</f>
        <v>320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423.32</v>
      </c>
      <c r="N61" s="16">
        <f>'[3]19'!O63</f>
        <v>0</v>
      </c>
      <c r="O61" s="17">
        <f t="shared" si="28"/>
        <v>743.31999999999994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423.32</v>
      </c>
      <c r="V61" s="16">
        <f t="shared" si="32"/>
        <v>0</v>
      </c>
      <c r="W61" s="17">
        <f t="shared" si="30"/>
        <v>743.31999999999994</v>
      </c>
      <c r="X61" s="8">
        <f t="shared" si="4"/>
        <v>14.67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14.67</v>
      </c>
      <c r="AE61" s="8">
        <f t="shared" si="11"/>
        <v>14.67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14.67</v>
      </c>
      <c r="AL61" s="8">
        <f t="shared" si="31"/>
        <v>290.65999999999997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423.32</v>
      </c>
      <c r="AQ61" s="8">
        <f t="shared" si="34"/>
        <v>0</v>
      </c>
      <c r="AR61" s="8">
        <f t="shared" si="18"/>
        <v>713.98</v>
      </c>
      <c r="AT61" s="8">
        <v>20.260000000000002</v>
      </c>
      <c r="AU61" s="8">
        <v>20.260000000000002</v>
      </c>
      <c r="AW61" s="203">
        <v>14.67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14.67</v>
      </c>
      <c r="BD61" s="203">
        <v>14.67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14.67</v>
      </c>
      <c r="BL61" s="8">
        <f t="shared" si="21"/>
        <v>20.260000000000002</v>
      </c>
      <c r="BM61" s="8">
        <f t="shared" si="22"/>
        <v>20.260000000000002</v>
      </c>
      <c r="BN61" s="8">
        <f t="shared" si="23"/>
        <v>14.67</v>
      </c>
      <c r="BO61" s="8">
        <f t="shared" si="24"/>
        <v>14.67</v>
      </c>
      <c r="BP61" s="138">
        <f t="shared" si="25"/>
        <v>5.5900000000000016</v>
      </c>
      <c r="BQ61" s="138">
        <f t="shared" si="26"/>
        <v>5.5900000000000016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560</v>
      </c>
      <c r="G62" s="16">
        <f>'[3]19'!G64</f>
        <v>0</v>
      </c>
      <c r="H62" s="17">
        <f t="shared" si="27"/>
        <v>880</v>
      </c>
      <c r="I62" s="15">
        <f>'[3]19'!J64</f>
        <v>320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423.32</v>
      </c>
      <c r="N62" s="16">
        <f>'[3]19'!O64</f>
        <v>0</v>
      </c>
      <c r="O62" s="17">
        <f t="shared" si="28"/>
        <v>743.31999999999994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423.32</v>
      </c>
      <c r="V62" s="16">
        <f t="shared" si="32"/>
        <v>0</v>
      </c>
      <c r="W62" s="17">
        <f t="shared" si="30"/>
        <v>743.31999999999994</v>
      </c>
      <c r="X62" s="8">
        <f t="shared" si="4"/>
        <v>14.67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14.67</v>
      </c>
      <c r="AE62" s="8">
        <f t="shared" si="11"/>
        <v>14.67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14.67</v>
      </c>
      <c r="AL62" s="8">
        <f t="shared" ref="AL62:AN98" si="35">Q62-X62-AE62</f>
        <v>290.65999999999997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423.32</v>
      </c>
      <c r="AQ62" s="8">
        <f t="shared" si="34"/>
        <v>0</v>
      </c>
      <c r="AR62" s="8">
        <f t="shared" si="18"/>
        <v>713.98</v>
      </c>
      <c r="AT62" s="8">
        <v>20.260000000000002</v>
      </c>
      <c r="AU62" s="8">
        <v>20.260000000000002</v>
      </c>
      <c r="AW62" s="203">
        <v>14.67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14.67</v>
      </c>
      <c r="BD62" s="203">
        <v>14.67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14.67</v>
      </c>
      <c r="BL62" s="8">
        <f t="shared" si="21"/>
        <v>20.260000000000002</v>
      </c>
      <c r="BM62" s="8">
        <f t="shared" si="22"/>
        <v>20.260000000000002</v>
      </c>
      <c r="BN62" s="8">
        <f t="shared" si="23"/>
        <v>14.67</v>
      </c>
      <c r="BO62" s="8">
        <f t="shared" si="24"/>
        <v>14.67</v>
      </c>
      <c r="BP62" s="138">
        <f t="shared" si="25"/>
        <v>5.5900000000000016</v>
      </c>
      <c r="BQ62" s="138">
        <f t="shared" si="26"/>
        <v>5.5900000000000016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560</v>
      </c>
      <c r="G63" s="16">
        <f>'[3]19'!G65</f>
        <v>0</v>
      </c>
      <c r="H63" s="17">
        <f t="shared" si="27"/>
        <v>880</v>
      </c>
      <c r="I63" s="15">
        <f>'[3]19'!J65</f>
        <v>320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455.32</v>
      </c>
      <c r="N63" s="16">
        <f>'[3]19'!O65</f>
        <v>0</v>
      </c>
      <c r="O63" s="17">
        <f t="shared" si="28"/>
        <v>775.31999999999994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455.32</v>
      </c>
      <c r="V63" s="16">
        <f t="shared" si="32"/>
        <v>0</v>
      </c>
      <c r="W63" s="17">
        <f t="shared" si="30"/>
        <v>775.31999999999994</v>
      </c>
      <c r="X63" s="8">
        <f t="shared" si="4"/>
        <v>14.67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14.67</v>
      </c>
      <c r="AE63" s="8">
        <f t="shared" si="11"/>
        <v>14.67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14.67</v>
      </c>
      <c r="AL63" s="8">
        <f t="shared" si="35"/>
        <v>290.65999999999997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455.32</v>
      </c>
      <c r="AQ63" s="8">
        <f t="shared" si="34"/>
        <v>0</v>
      </c>
      <c r="AR63" s="8">
        <f t="shared" si="18"/>
        <v>745.98</v>
      </c>
      <c r="AT63" s="8">
        <v>14.17</v>
      </c>
      <c r="AU63" s="8">
        <v>14.17</v>
      </c>
      <c r="AW63" s="203">
        <v>14.67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14.67</v>
      </c>
      <c r="BD63" s="203">
        <v>14.67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14.67</v>
      </c>
      <c r="BL63" s="8">
        <f t="shared" si="21"/>
        <v>14.17</v>
      </c>
      <c r="BM63" s="8">
        <f t="shared" si="22"/>
        <v>14.17</v>
      </c>
      <c r="BN63" s="8">
        <f t="shared" si="23"/>
        <v>14.67</v>
      </c>
      <c r="BO63" s="8">
        <f t="shared" si="24"/>
        <v>14.67</v>
      </c>
      <c r="BP63" s="138">
        <f t="shared" si="25"/>
        <v>-0.5</v>
      </c>
      <c r="BQ63" s="138">
        <f t="shared" si="26"/>
        <v>-0.5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560</v>
      </c>
      <c r="G64" s="16">
        <f>'[3]19'!G66</f>
        <v>0</v>
      </c>
      <c r="H64" s="17">
        <f t="shared" si="27"/>
        <v>880</v>
      </c>
      <c r="I64" s="15">
        <f>'[3]19'!J66</f>
        <v>320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455.32</v>
      </c>
      <c r="N64" s="16">
        <f>'[3]19'!O66</f>
        <v>0</v>
      </c>
      <c r="O64" s="17">
        <f t="shared" si="28"/>
        <v>775.31999999999994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455.32</v>
      </c>
      <c r="V64" s="16">
        <f t="shared" si="32"/>
        <v>0</v>
      </c>
      <c r="W64" s="17">
        <f t="shared" si="30"/>
        <v>775.31999999999994</v>
      </c>
      <c r="X64" s="8">
        <f t="shared" si="4"/>
        <v>14.67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14.67</v>
      </c>
      <c r="AE64" s="8">
        <f t="shared" si="11"/>
        <v>14.67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14.67</v>
      </c>
      <c r="AL64" s="8">
        <f t="shared" si="35"/>
        <v>290.65999999999997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455.32</v>
      </c>
      <c r="AQ64" s="8">
        <f t="shared" si="34"/>
        <v>0</v>
      </c>
      <c r="AR64" s="8">
        <f t="shared" si="18"/>
        <v>745.98</v>
      </c>
      <c r="AT64" s="8">
        <v>14.17</v>
      </c>
      <c r="AU64" s="8">
        <v>14.17</v>
      </c>
      <c r="AW64" s="203">
        <v>14.67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14.67</v>
      </c>
      <c r="BD64" s="203">
        <v>14.67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14.67</v>
      </c>
      <c r="BL64" s="8">
        <f t="shared" si="21"/>
        <v>14.17</v>
      </c>
      <c r="BM64" s="8">
        <f t="shared" si="22"/>
        <v>14.17</v>
      </c>
      <c r="BN64" s="8">
        <f t="shared" si="23"/>
        <v>14.67</v>
      </c>
      <c r="BO64" s="8">
        <f t="shared" si="24"/>
        <v>14.67</v>
      </c>
      <c r="BP64" s="138">
        <f t="shared" si="25"/>
        <v>-0.5</v>
      </c>
      <c r="BQ64" s="138">
        <f t="shared" si="26"/>
        <v>-0.5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560</v>
      </c>
      <c r="G65" s="16">
        <f>'[3]19'!G67</f>
        <v>0</v>
      </c>
      <c r="H65" s="17">
        <f t="shared" si="27"/>
        <v>880</v>
      </c>
      <c r="I65" s="15">
        <f>'[3]19'!J67</f>
        <v>320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455.32</v>
      </c>
      <c r="N65" s="16">
        <f>'[3]19'!O67</f>
        <v>0</v>
      </c>
      <c r="O65" s="17">
        <f t="shared" si="28"/>
        <v>775.31999999999994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455.32</v>
      </c>
      <c r="V65" s="16">
        <f t="shared" si="32"/>
        <v>0</v>
      </c>
      <c r="W65" s="17">
        <f t="shared" si="30"/>
        <v>775.31999999999994</v>
      </c>
      <c r="X65" s="8">
        <f t="shared" si="4"/>
        <v>14.67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14.67</v>
      </c>
      <c r="AE65" s="8">
        <f t="shared" si="11"/>
        <v>14.67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14.67</v>
      </c>
      <c r="AL65" s="8">
        <f t="shared" si="35"/>
        <v>290.65999999999997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455.32</v>
      </c>
      <c r="AQ65" s="8">
        <f t="shared" si="34"/>
        <v>0</v>
      </c>
      <c r="AR65" s="8">
        <f t="shared" si="18"/>
        <v>745.98</v>
      </c>
      <c r="AT65" s="8">
        <v>14.17</v>
      </c>
      <c r="AU65" s="8">
        <v>14.17</v>
      </c>
      <c r="AW65" s="203">
        <v>14.67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14.67</v>
      </c>
      <c r="BD65" s="203">
        <v>14.67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14.67</v>
      </c>
      <c r="BL65" s="8">
        <f t="shared" si="21"/>
        <v>14.17</v>
      </c>
      <c r="BM65" s="8">
        <f t="shared" si="22"/>
        <v>14.17</v>
      </c>
      <c r="BN65" s="8">
        <f t="shared" si="23"/>
        <v>14.67</v>
      </c>
      <c r="BO65" s="8">
        <f t="shared" si="24"/>
        <v>14.67</v>
      </c>
      <c r="BP65" s="138">
        <f t="shared" si="25"/>
        <v>-0.5</v>
      </c>
      <c r="BQ65" s="138">
        <f t="shared" si="26"/>
        <v>-0.5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560</v>
      </c>
      <c r="G66" s="16">
        <f>'[3]19'!G68</f>
        <v>0</v>
      </c>
      <c r="H66" s="17">
        <f t="shared" si="27"/>
        <v>880</v>
      </c>
      <c r="I66" s="15">
        <f>'[3]19'!J68</f>
        <v>320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455.32</v>
      </c>
      <c r="N66" s="16">
        <f>'[3]19'!O68</f>
        <v>0</v>
      </c>
      <c r="O66" s="17">
        <f t="shared" si="28"/>
        <v>775.31999999999994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455.32</v>
      </c>
      <c r="V66" s="16">
        <f t="shared" si="32"/>
        <v>0</v>
      </c>
      <c r="W66" s="17">
        <f t="shared" si="30"/>
        <v>775.31999999999994</v>
      </c>
      <c r="X66" s="8">
        <f t="shared" si="4"/>
        <v>14.67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14.67</v>
      </c>
      <c r="AE66" s="8">
        <f t="shared" si="11"/>
        <v>14.67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14.67</v>
      </c>
      <c r="AL66" s="8">
        <f t="shared" si="35"/>
        <v>290.65999999999997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455.32</v>
      </c>
      <c r="AQ66" s="8">
        <f t="shared" si="34"/>
        <v>0</v>
      </c>
      <c r="AR66" s="8">
        <f t="shared" si="18"/>
        <v>745.98</v>
      </c>
      <c r="AT66" s="8">
        <v>14.17</v>
      </c>
      <c r="AU66" s="8">
        <v>14.17</v>
      </c>
      <c r="AW66" s="203">
        <v>14.67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14.67</v>
      </c>
      <c r="BD66" s="203">
        <v>14.67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14.67</v>
      </c>
      <c r="BL66" s="8">
        <f t="shared" si="21"/>
        <v>14.17</v>
      </c>
      <c r="BM66" s="8">
        <f t="shared" si="22"/>
        <v>14.17</v>
      </c>
      <c r="BN66" s="8">
        <f t="shared" si="23"/>
        <v>14.67</v>
      </c>
      <c r="BO66" s="8">
        <f t="shared" si="24"/>
        <v>14.67</v>
      </c>
      <c r="BP66" s="138">
        <f t="shared" si="25"/>
        <v>-0.5</v>
      </c>
      <c r="BQ66" s="138">
        <f t="shared" si="26"/>
        <v>-0.5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560</v>
      </c>
      <c r="G67" s="16">
        <f>'[3]19'!G69</f>
        <v>0</v>
      </c>
      <c r="H67" s="17">
        <f t="shared" si="27"/>
        <v>880</v>
      </c>
      <c r="I67" s="15">
        <f>'[3]19'!J69</f>
        <v>320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445.32</v>
      </c>
      <c r="N67" s="16">
        <f>'[3]19'!O69</f>
        <v>0</v>
      </c>
      <c r="O67" s="17">
        <f t="shared" si="28"/>
        <v>765.31999999999994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445.32</v>
      </c>
      <c r="V67" s="16">
        <f t="shared" si="32"/>
        <v>0</v>
      </c>
      <c r="W67" s="17">
        <f t="shared" si="30"/>
        <v>765.31999999999994</v>
      </c>
      <c r="X67" s="8">
        <f t="shared" si="4"/>
        <v>14.67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14.67</v>
      </c>
      <c r="AE67" s="8">
        <f t="shared" si="11"/>
        <v>14.67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14.67</v>
      </c>
      <c r="AL67" s="8">
        <f t="shared" si="35"/>
        <v>290.65999999999997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445.32</v>
      </c>
      <c r="AQ67" s="8">
        <f t="shared" si="34"/>
        <v>0</v>
      </c>
      <c r="AR67" s="8">
        <f t="shared" si="18"/>
        <v>735.98</v>
      </c>
      <c r="AT67" s="8">
        <v>14.17</v>
      </c>
      <c r="AU67" s="8">
        <v>14.17</v>
      </c>
      <c r="AW67" s="203">
        <v>14.67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14.67</v>
      </c>
      <c r="BD67" s="203">
        <v>14.67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14.67</v>
      </c>
      <c r="BL67" s="8">
        <f t="shared" si="21"/>
        <v>14.17</v>
      </c>
      <c r="BM67" s="8">
        <f t="shared" si="22"/>
        <v>14.17</v>
      </c>
      <c r="BN67" s="8">
        <f t="shared" si="23"/>
        <v>14.67</v>
      </c>
      <c r="BO67" s="8">
        <f t="shared" si="24"/>
        <v>14.67</v>
      </c>
      <c r="BP67" s="138">
        <f t="shared" si="25"/>
        <v>-0.5</v>
      </c>
      <c r="BQ67" s="138">
        <f t="shared" si="26"/>
        <v>-0.5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560</v>
      </c>
      <c r="G68" s="16">
        <f>'[3]19'!G70</f>
        <v>0</v>
      </c>
      <c r="H68" s="17">
        <f t="shared" si="27"/>
        <v>880</v>
      </c>
      <c r="I68" s="15">
        <f>'[3]19'!J70</f>
        <v>320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445.32</v>
      </c>
      <c r="N68" s="16">
        <f>'[3]19'!O70</f>
        <v>0</v>
      </c>
      <c r="O68" s="17">
        <f t="shared" si="28"/>
        <v>765.31999999999994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445.32</v>
      </c>
      <c r="V68" s="16">
        <f t="shared" si="32"/>
        <v>0</v>
      </c>
      <c r="W68" s="17">
        <f t="shared" si="30"/>
        <v>765.31999999999994</v>
      </c>
      <c r="X68" s="8">
        <f t="shared" ref="X68:X98" si="36">AW68</f>
        <v>14.67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14.67</v>
      </c>
      <c r="AE68" s="8">
        <f t="shared" ref="AE68:AE98" si="43">BD68</f>
        <v>14.67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14.67</v>
      </c>
      <c r="AL68" s="8">
        <f t="shared" si="35"/>
        <v>290.65999999999997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445.32</v>
      </c>
      <c r="AQ68" s="8">
        <f t="shared" si="34"/>
        <v>0</v>
      </c>
      <c r="AR68" s="8">
        <f t="shared" ref="AR68:AR98" si="50">SUM(AL68:AQ68)</f>
        <v>735.98</v>
      </c>
      <c r="AT68" s="8">
        <v>14.17</v>
      </c>
      <c r="AU68" s="8">
        <v>14.17</v>
      </c>
      <c r="AW68" s="203">
        <v>14.67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14.67</v>
      </c>
      <c r="BD68" s="203">
        <v>14.67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14.67</v>
      </c>
      <c r="BL68" s="8">
        <f t="shared" ref="BL68:BL98" si="53">AT68</f>
        <v>14.17</v>
      </c>
      <c r="BM68" s="8">
        <f t="shared" ref="BM68:BM98" si="54">AU68</f>
        <v>14.17</v>
      </c>
      <c r="BN68" s="8">
        <f t="shared" ref="BN68:BN98" si="55">BC68</f>
        <v>14.67</v>
      </c>
      <c r="BO68" s="8">
        <f t="shared" ref="BO68:BO98" si="56">BJ68</f>
        <v>14.67</v>
      </c>
      <c r="BP68" s="138">
        <f t="shared" ref="BP68:BP98" si="57">BL68-BN68</f>
        <v>-0.5</v>
      </c>
      <c r="BQ68" s="138">
        <f t="shared" ref="BQ68:BQ98" si="58">BM68-BO68</f>
        <v>-0.5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560</v>
      </c>
      <c r="G69" s="16">
        <f>'[3]19'!G71</f>
        <v>0</v>
      </c>
      <c r="H69" s="17">
        <f t="shared" ref="H69:H98" si="59">SUM(B69:G69)</f>
        <v>880</v>
      </c>
      <c r="I69" s="15">
        <f>'[3]19'!J71</f>
        <v>320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445.32</v>
      </c>
      <c r="N69" s="16">
        <f>'[3]19'!O71</f>
        <v>0</v>
      </c>
      <c r="O69" s="17">
        <f t="shared" ref="O69:O98" si="60">SUM(I69:N69)</f>
        <v>765.31999999999994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445.32</v>
      </c>
      <c r="V69" s="16">
        <f t="shared" si="32"/>
        <v>0</v>
      </c>
      <c r="W69" s="17">
        <f t="shared" ref="W69:W98" si="61">SUM(Q69:V69)</f>
        <v>765.31999999999994</v>
      </c>
      <c r="X69" s="8">
        <f t="shared" si="36"/>
        <v>14.67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14.67</v>
      </c>
      <c r="AE69" s="8">
        <f t="shared" si="43"/>
        <v>14.67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14.67</v>
      </c>
      <c r="AL69" s="8">
        <f t="shared" si="35"/>
        <v>290.65999999999997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445.32</v>
      </c>
      <c r="AQ69" s="8">
        <f t="shared" si="34"/>
        <v>0</v>
      </c>
      <c r="AR69" s="8">
        <f t="shared" si="50"/>
        <v>735.98</v>
      </c>
      <c r="AT69" s="8">
        <v>16.39</v>
      </c>
      <c r="AU69" s="8">
        <v>16.39</v>
      </c>
      <c r="AW69" s="203">
        <v>14.67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14.67</v>
      </c>
      <c r="BD69" s="203">
        <v>14.67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14.67</v>
      </c>
      <c r="BL69" s="8">
        <f t="shared" si="53"/>
        <v>16.39</v>
      </c>
      <c r="BM69" s="8">
        <f t="shared" si="54"/>
        <v>16.39</v>
      </c>
      <c r="BN69" s="8">
        <f t="shared" si="55"/>
        <v>14.67</v>
      </c>
      <c r="BO69" s="8">
        <f t="shared" si="56"/>
        <v>14.67</v>
      </c>
      <c r="BP69" s="138">
        <f t="shared" si="57"/>
        <v>1.7200000000000006</v>
      </c>
      <c r="BQ69" s="138">
        <f t="shared" si="58"/>
        <v>1.7200000000000006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560</v>
      </c>
      <c r="G70" s="16">
        <f>'[3]19'!G72</f>
        <v>0</v>
      </c>
      <c r="H70" s="17">
        <f t="shared" si="59"/>
        <v>880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494.32</v>
      </c>
      <c r="N70" s="16">
        <f>'[3]19'!O72</f>
        <v>0</v>
      </c>
      <c r="O70" s="17">
        <f t="shared" si="60"/>
        <v>814.31999999999994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494.32</v>
      </c>
      <c r="V70" s="16">
        <f t="shared" si="32"/>
        <v>0</v>
      </c>
      <c r="W70" s="17">
        <f t="shared" si="61"/>
        <v>814.31999999999994</v>
      </c>
      <c r="X70" s="8">
        <f t="shared" si="36"/>
        <v>14.67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14.67</v>
      </c>
      <c r="AE70" s="8">
        <f t="shared" si="43"/>
        <v>14.67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14.67</v>
      </c>
      <c r="AL70" s="8">
        <f t="shared" si="35"/>
        <v>290.65999999999997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494.32</v>
      </c>
      <c r="AQ70" s="8">
        <f t="shared" si="34"/>
        <v>0</v>
      </c>
      <c r="AR70" s="8">
        <f t="shared" si="50"/>
        <v>784.98</v>
      </c>
      <c r="AT70" s="8">
        <v>14.17</v>
      </c>
      <c r="AU70" s="8">
        <v>14.17</v>
      </c>
      <c r="AW70" s="203">
        <v>14.67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14.67</v>
      </c>
      <c r="BD70" s="203">
        <v>14.67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14.67</v>
      </c>
      <c r="BL70" s="8">
        <f t="shared" si="53"/>
        <v>14.17</v>
      </c>
      <c r="BM70" s="8">
        <f t="shared" si="54"/>
        <v>14.17</v>
      </c>
      <c r="BN70" s="8">
        <f t="shared" si="55"/>
        <v>14.67</v>
      </c>
      <c r="BO70" s="8">
        <f t="shared" si="56"/>
        <v>14.67</v>
      </c>
      <c r="BP70" s="138">
        <f t="shared" si="57"/>
        <v>-0.5</v>
      </c>
      <c r="BQ70" s="138">
        <f t="shared" si="58"/>
        <v>-0.5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560</v>
      </c>
      <c r="G71" s="16">
        <f>'[3]19'!G73</f>
        <v>0</v>
      </c>
      <c r="H71" s="17">
        <f t="shared" si="59"/>
        <v>880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560</v>
      </c>
      <c r="N71" s="16">
        <f>'[3]19'!O73</f>
        <v>0</v>
      </c>
      <c r="O71" s="17">
        <f t="shared" si="60"/>
        <v>880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560</v>
      </c>
      <c r="V71" s="16">
        <f t="shared" si="32"/>
        <v>0</v>
      </c>
      <c r="W71" s="17">
        <f t="shared" si="61"/>
        <v>880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560</v>
      </c>
      <c r="AQ71" s="8">
        <f t="shared" si="34"/>
        <v>0</v>
      </c>
      <c r="AR71" s="8">
        <f t="shared" si="50"/>
        <v>848</v>
      </c>
      <c r="AT71" s="8">
        <v>0</v>
      </c>
      <c r="AU71" s="8">
        <v>30.91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30.91</v>
      </c>
      <c r="BN71" s="8">
        <f t="shared" si="55"/>
        <v>0</v>
      </c>
      <c r="BO71" s="8">
        <f t="shared" si="56"/>
        <v>32</v>
      </c>
      <c r="BP71" s="138">
        <f t="shared" si="57"/>
        <v>0</v>
      </c>
      <c r="BQ71" s="138">
        <f t="shared" si="58"/>
        <v>-1.0899999999999999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560</v>
      </c>
      <c r="G72" s="16">
        <f>'[3]19'!G74</f>
        <v>0</v>
      </c>
      <c r="H72" s="17">
        <f t="shared" si="59"/>
        <v>880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560</v>
      </c>
      <c r="N72" s="16">
        <f>'[3]19'!O74</f>
        <v>0</v>
      </c>
      <c r="O72" s="17">
        <f t="shared" si="60"/>
        <v>880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560</v>
      </c>
      <c r="V72" s="16">
        <f t="shared" si="32"/>
        <v>0</v>
      </c>
      <c r="W72" s="17">
        <f t="shared" si="61"/>
        <v>880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560</v>
      </c>
      <c r="AQ72" s="8">
        <f t="shared" si="34"/>
        <v>0</v>
      </c>
      <c r="AR72" s="8">
        <f t="shared" si="50"/>
        <v>848</v>
      </c>
      <c r="AT72" s="8">
        <v>0</v>
      </c>
      <c r="AU72" s="8">
        <v>30.91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30.91</v>
      </c>
      <c r="BN72" s="8">
        <f t="shared" si="55"/>
        <v>0</v>
      </c>
      <c r="BO72" s="8">
        <f t="shared" si="56"/>
        <v>32</v>
      </c>
      <c r="BP72" s="138">
        <f t="shared" si="57"/>
        <v>0</v>
      </c>
      <c r="BQ72" s="138">
        <f t="shared" si="58"/>
        <v>-1.0899999999999999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560</v>
      </c>
      <c r="G73" s="16">
        <f>'[3]19'!G75</f>
        <v>0</v>
      </c>
      <c r="H73" s="17">
        <f t="shared" si="59"/>
        <v>880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560</v>
      </c>
      <c r="N73" s="16">
        <f>'[3]19'!O75</f>
        <v>0</v>
      </c>
      <c r="O73" s="17">
        <f t="shared" si="60"/>
        <v>880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560</v>
      </c>
      <c r="V73" s="16">
        <f t="shared" si="32"/>
        <v>0</v>
      </c>
      <c r="W73" s="17">
        <f t="shared" si="61"/>
        <v>880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560</v>
      </c>
      <c r="AQ73" s="8">
        <f t="shared" si="34"/>
        <v>0</v>
      </c>
      <c r="AR73" s="8">
        <f t="shared" si="50"/>
        <v>816</v>
      </c>
      <c r="AT73" s="8">
        <v>30.91</v>
      </c>
      <c r="AU73" s="8">
        <v>30.91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30.91</v>
      </c>
      <c r="BM73" s="8">
        <f t="shared" si="54"/>
        <v>30.91</v>
      </c>
      <c r="BN73" s="8">
        <f t="shared" si="55"/>
        <v>32</v>
      </c>
      <c r="BO73" s="8">
        <f t="shared" si="56"/>
        <v>32</v>
      </c>
      <c r="BP73" s="138">
        <f t="shared" si="57"/>
        <v>-1.0899999999999999</v>
      </c>
      <c r="BQ73" s="138">
        <f t="shared" si="58"/>
        <v>-1.0899999999999999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560</v>
      </c>
      <c r="G74" s="16">
        <f>'[3]19'!G76</f>
        <v>0</v>
      </c>
      <c r="H74" s="17">
        <f t="shared" si="59"/>
        <v>880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545.32000000000005</v>
      </c>
      <c r="N74" s="16">
        <f>'[3]19'!O76</f>
        <v>0</v>
      </c>
      <c r="O74" s="17">
        <f t="shared" si="60"/>
        <v>865.32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545.32000000000005</v>
      </c>
      <c r="V74" s="16">
        <f t="shared" si="32"/>
        <v>0</v>
      </c>
      <c r="W74" s="17">
        <f t="shared" si="61"/>
        <v>865.32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545.32000000000005</v>
      </c>
      <c r="AQ74" s="8">
        <f t="shared" si="34"/>
        <v>0</v>
      </c>
      <c r="AR74" s="8">
        <f t="shared" si="50"/>
        <v>801.32</v>
      </c>
      <c r="AT74" s="8">
        <v>30.91</v>
      </c>
      <c r="AU74" s="8">
        <v>30.91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30.91</v>
      </c>
      <c r="BM74" s="8">
        <f t="shared" si="54"/>
        <v>30.91</v>
      </c>
      <c r="BN74" s="8">
        <f t="shared" si="55"/>
        <v>32</v>
      </c>
      <c r="BO74" s="8">
        <f t="shared" si="56"/>
        <v>32</v>
      </c>
      <c r="BP74" s="138">
        <f t="shared" si="57"/>
        <v>-1.0899999999999999</v>
      </c>
      <c r="BQ74" s="138">
        <f t="shared" si="58"/>
        <v>-1.0899999999999999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560</v>
      </c>
      <c r="G75" s="16">
        <f>'[3]19'!G77</f>
        <v>0</v>
      </c>
      <c r="H75" s="17">
        <f t="shared" si="59"/>
        <v>880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445.32</v>
      </c>
      <c r="N75" s="16">
        <f>'[3]19'!O77</f>
        <v>0</v>
      </c>
      <c r="O75" s="17">
        <f t="shared" si="60"/>
        <v>765.31999999999994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445.32</v>
      </c>
      <c r="V75" s="16">
        <f t="shared" si="32"/>
        <v>0</v>
      </c>
      <c r="W75" s="17">
        <f t="shared" si="61"/>
        <v>765.31999999999994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445.32</v>
      </c>
      <c r="AQ75" s="8">
        <f t="shared" si="34"/>
        <v>0</v>
      </c>
      <c r="AR75" s="8">
        <f t="shared" si="50"/>
        <v>701.31999999999994</v>
      </c>
      <c r="AT75" s="8">
        <v>30.91</v>
      </c>
      <c r="AU75" s="8">
        <v>30.91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30.91</v>
      </c>
      <c r="BM75" s="8">
        <f t="shared" si="54"/>
        <v>30.91</v>
      </c>
      <c r="BN75" s="8">
        <f t="shared" si="55"/>
        <v>32</v>
      </c>
      <c r="BO75" s="8">
        <f t="shared" si="56"/>
        <v>32</v>
      </c>
      <c r="BP75" s="138">
        <f t="shared" si="57"/>
        <v>-1.0899999999999999</v>
      </c>
      <c r="BQ75" s="138">
        <f t="shared" si="58"/>
        <v>-1.0899999999999999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560</v>
      </c>
      <c r="G76" s="16">
        <f>'[3]19'!G78</f>
        <v>0</v>
      </c>
      <c r="H76" s="17">
        <f t="shared" si="59"/>
        <v>880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445.32</v>
      </c>
      <c r="N76" s="16">
        <f>'[3]19'!O78</f>
        <v>0</v>
      </c>
      <c r="O76" s="17">
        <f t="shared" si="60"/>
        <v>765.31999999999994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445.32</v>
      </c>
      <c r="V76" s="16">
        <f t="shared" si="32"/>
        <v>0</v>
      </c>
      <c r="W76" s="17">
        <f t="shared" si="61"/>
        <v>765.31999999999994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445.32</v>
      </c>
      <c r="AQ76" s="8">
        <f t="shared" si="34"/>
        <v>0</v>
      </c>
      <c r="AR76" s="8">
        <f t="shared" si="50"/>
        <v>701.31999999999994</v>
      </c>
      <c r="AT76" s="8">
        <v>30.91</v>
      </c>
      <c r="AU76" s="8">
        <v>30.91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30.91</v>
      </c>
      <c r="BM76" s="8">
        <f t="shared" si="54"/>
        <v>30.91</v>
      </c>
      <c r="BN76" s="8">
        <f t="shared" si="55"/>
        <v>32</v>
      </c>
      <c r="BO76" s="8">
        <f t="shared" si="56"/>
        <v>32</v>
      </c>
      <c r="BP76" s="138">
        <f t="shared" si="57"/>
        <v>-1.0899999999999999</v>
      </c>
      <c r="BQ76" s="138">
        <f t="shared" si="58"/>
        <v>-1.0899999999999999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560</v>
      </c>
      <c r="G77" s="16">
        <f>'[3]19'!G79</f>
        <v>0</v>
      </c>
      <c r="H77" s="17">
        <f t="shared" si="59"/>
        <v>880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445.32</v>
      </c>
      <c r="N77" s="16">
        <f>'[3]19'!O79</f>
        <v>0</v>
      </c>
      <c r="O77" s="17">
        <f t="shared" si="60"/>
        <v>765.31999999999994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445.32</v>
      </c>
      <c r="V77" s="16">
        <f t="shared" si="32"/>
        <v>0</v>
      </c>
      <c r="W77" s="17">
        <f t="shared" si="61"/>
        <v>765.31999999999994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445.32</v>
      </c>
      <c r="AQ77" s="8">
        <f t="shared" si="34"/>
        <v>0</v>
      </c>
      <c r="AR77" s="8">
        <f t="shared" si="50"/>
        <v>701.31999999999994</v>
      </c>
      <c r="AT77" s="8">
        <v>30.91</v>
      </c>
      <c r="AU77" s="8">
        <v>30.91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30.91</v>
      </c>
      <c r="BM77" s="8">
        <f t="shared" si="54"/>
        <v>30.91</v>
      </c>
      <c r="BN77" s="8">
        <f t="shared" si="55"/>
        <v>32</v>
      </c>
      <c r="BO77" s="8">
        <f t="shared" si="56"/>
        <v>32</v>
      </c>
      <c r="BP77" s="138">
        <f t="shared" si="57"/>
        <v>-1.0899999999999999</v>
      </c>
      <c r="BQ77" s="138">
        <f t="shared" si="58"/>
        <v>-1.0899999999999999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560</v>
      </c>
      <c r="G78" s="16">
        <f>'[3]19'!G80</f>
        <v>0</v>
      </c>
      <c r="H78" s="17">
        <f t="shared" si="59"/>
        <v>880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445.32</v>
      </c>
      <c r="N78" s="16">
        <f>'[3]19'!O80</f>
        <v>0</v>
      </c>
      <c r="O78" s="17">
        <f t="shared" si="60"/>
        <v>765.31999999999994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445.32</v>
      </c>
      <c r="V78" s="16">
        <f t="shared" si="32"/>
        <v>0</v>
      </c>
      <c r="W78" s="17">
        <f t="shared" si="61"/>
        <v>765.31999999999994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445.32</v>
      </c>
      <c r="AQ78" s="8">
        <f t="shared" si="34"/>
        <v>0</v>
      </c>
      <c r="AR78" s="8">
        <f t="shared" si="50"/>
        <v>701.31999999999994</v>
      </c>
      <c r="AT78" s="8">
        <v>30.91</v>
      </c>
      <c r="AU78" s="8">
        <v>30.91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30.91</v>
      </c>
      <c r="BM78" s="8">
        <f t="shared" si="54"/>
        <v>30.91</v>
      </c>
      <c r="BN78" s="8">
        <f t="shared" si="55"/>
        <v>32</v>
      </c>
      <c r="BO78" s="8">
        <f t="shared" si="56"/>
        <v>32</v>
      </c>
      <c r="BP78" s="138">
        <f t="shared" si="57"/>
        <v>-1.0899999999999999</v>
      </c>
      <c r="BQ78" s="138">
        <f t="shared" si="58"/>
        <v>-1.0899999999999999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560</v>
      </c>
      <c r="G79" s="16">
        <f>'[3]19'!G81</f>
        <v>0</v>
      </c>
      <c r="H79" s="17">
        <f t="shared" si="59"/>
        <v>880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445.32</v>
      </c>
      <c r="N79" s="16">
        <f>'[3]19'!O81</f>
        <v>0</v>
      </c>
      <c r="O79" s="17">
        <f t="shared" si="60"/>
        <v>765.31999999999994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445.32</v>
      </c>
      <c r="V79" s="16">
        <f t="shared" si="32"/>
        <v>0</v>
      </c>
      <c r="W79" s="17">
        <f t="shared" si="61"/>
        <v>765.31999999999994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445.32</v>
      </c>
      <c r="AQ79" s="8">
        <f t="shared" si="34"/>
        <v>0</v>
      </c>
      <c r="AR79" s="8">
        <f t="shared" si="50"/>
        <v>701.31999999999994</v>
      </c>
      <c r="AT79" s="8">
        <v>30.91</v>
      </c>
      <c r="AU79" s="8">
        <v>30.91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32</v>
      </c>
      <c r="BP79" s="138">
        <f t="shared" si="57"/>
        <v>-1.0899999999999999</v>
      </c>
      <c r="BQ79" s="138">
        <f t="shared" si="58"/>
        <v>-1.0899999999999999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560</v>
      </c>
      <c r="G80" s="16">
        <f>'[3]19'!G82</f>
        <v>0</v>
      </c>
      <c r="H80" s="17">
        <f t="shared" si="59"/>
        <v>880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445.32</v>
      </c>
      <c r="N80" s="16">
        <f>'[3]19'!O82</f>
        <v>0</v>
      </c>
      <c r="O80" s="17">
        <f t="shared" si="60"/>
        <v>765.31999999999994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445.32</v>
      </c>
      <c r="V80" s="16">
        <f t="shared" si="32"/>
        <v>0</v>
      </c>
      <c r="W80" s="17">
        <f t="shared" si="61"/>
        <v>765.31999999999994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445.32</v>
      </c>
      <c r="AQ80" s="8">
        <f t="shared" si="34"/>
        <v>0</v>
      </c>
      <c r="AR80" s="8">
        <f t="shared" si="50"/>
        <v>701.31999999999994</v>
      </c>
      <c r="AT80" s="8">
        <v>30.91</v>
      </c>
      <c r="AU80" s="8">
        <v>30.91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32</v>
      </c>
      <c r="BP80" s="138">
        <f t="shared" si="57"/>
        <v>-1.0899999999999999</v>
      </c>
      <c r="BQ80" s="138">
        <f t="shared" si="58"/>
        <v>-1.0899999999999999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840</v>
      </c>
      <c r="G81" s="16">
        <f>'[3]19'!G83</f>
        <v>0</v>
      </c>
      <c r="H81" s="17">
        <f t="shared" si="59"/>
        <v>1160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445.32</v>
      </c>
      <c r="N81" s="16">
        <f>'[3]19'!O83</f>
        <v>0</v>
      </c>
      <c r="O81" s="17">
        <f t="shared" si="60"/>
        <v>765.31999999999994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445.32</v>
      </c>
      <c r="V81" s="16">
        <f t="shared" si="32"/>
        <v>0</v>
      </c>
      <c r="W81" s="17">
        <f t="shared" si="61"/>
        <v>765.31999999999994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445.32</v>
      </c>
      <c r="AQ81" s="8">
        <f t="shared" si="34"/>
        <v>0</v>
      </c>
      <c r="AR81" s="8">
        <f t="shared" si="50"/>
        <v>701.31999999999994</v>
      </c>
      <c r="AT81" s="8">
        <v>30.91</v>
      </c>
      <c r="AU81" s="8">
        <v>30.91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840</v>
      </c>
      <c r="G82" s="16">
        <f>'[3]19'!G84</f>
        <v>0</v>
      </c>
      <c r="H82" s="17">
        <f t="shared" si="59"/>
        <v>1160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513.32000000000005</v>
      </c>
      <c r="N82" s="16">
        <f>'[3]19'!O84</f>
        <v>0</v>
      </c>
      <c r="O82" s="17">
        <f t="shared" si="60"/>
        <v>833.32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513.32000000000005</v>
      </c>
      <c r="V82" s="16">
        <f t="shared" si="32"/>
        <v>0</v>
      </c>
      <c r="W82" s="17">
        <f t="shared" si="61"/>
        <v>833.32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513.32000000000005</v>
      </c>
      <c r="AQ82" s="8">
        <f t="shared" si="34"/>
        <v>0</v>
      </c>
      <c r="AR82" s="8">
        <f t="shared" si="50"/>
        <v>769.32</v>
      </c>
      <c r="AT82" s="8">
        <v>30.91</v>
      </c>
      <c r="AU82" s="8">
        <v>30.91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840</v>
      </c>
      <c r="G83" s="16">
        <f>'[3]19'!G85</f>
        <v>0</v>
      </c>
      <c r="H83" s="17">
        <f t="shared" si="59"/>
        <v>1160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475.32</v>
      </c>
      <c r="N83" s="16">
        <f>'[3]19'!O85</f>
        <v>0</v>
      </c>
      <c r="O83" s="17">
        <f t="shared" si="60"/>
        <v>795.31999999999994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475.32</v>
      </c>
      <c r="V83" s="16">
        <f t="shared" si="32"/>
        <v>0</v>
      </c>
      <c r="W83" s="17">
        <f t="shared" si="61"/>
        <v>795.31999999999994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475.32</v>
      </c>
      <c r="AQ83" s="8">
        <f t="shared" si="34"/>
        <v>0</v>
      </c>
      <c r="AR83" s="8">
        <f t="shared" si="50"/>
        <v>731.31999999999994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840</v>
      </c>
      <c r="G84" s="16">
        <f>'[3]19'!G86</f>
        <v>0</v>
      </c>
      <c r="H84" s="17">
        <f t="shared" si="59"/>
        <v>1160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560</v>
      </c>
      <c r="N84" s="16">
        <f>'[3]19'!O86</f>
        <v>0</v>
      </c>
      <c r="O84" s="17">
        <f t="shared" si="60"/>
        <v>880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560</v>
      </c>
      <c r="V84" s="16">
        <f t="shared" si="32"/>
        <v>0</v>
      </c>
      <c r="W84" s="17">
        <f t="shared" si="61"/>
        <v>880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560</v>
      </c>
      <c r="AQ84" s="8">
        <f t="shared" si="34"/>
        <v>0</v>
      </c>
      <c r="AR84" s="8">
        <f t="shared" si="50"/>
        <v>816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840</v>
      </c>
      <c r="G85" s="16">
        <f>'[3]19'!G87</f>
        <v>0</v>
      </c>
      <c r="H85" s="17">
        <f t="shared" si="59"/>
        <v>1160</v>
      </c>
      <c r="I85" s="15">
        <f>'[3]19'!J87</f>
        <v>320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560</v>
      </c>
      <c r="N85" s="16">
        <f>'[3]19'!O87</f>
        <v>0</v>
      </c>
      <c r="O85" s="17">
        <f t="shared" si="60"/>
        <v>880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560</v>
      </c>
      <c r="V85" s="16">
        <f t="shared" si="32"/>
        <v>0</v>
      </c>
      <c r="W85" s="17">
        <f t="shared" si="61"/>
        <v>880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560</v>
      </c>
      <c r="AQ85" s="8">
        <f t="shared" si="34"/>
        <v>0</v>
      </c>
      <c r="AR85" s="8">
        <f t="shared" si="50"/>
        <v>816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840</v>
      </c>
      <c r="G86" s="16">
        <f>'[3]19'!G88</f>
        <v>0</v>
      </c>
      <c r="H86" s="17">
        <f t="shared" si="59"/>
        <v>1160</v>
      </c>
      <c r="I86" s="15">
        <f>'[3]19'!J88</f>
        <v>320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560</v>
      </c>
      <c r="N86" s="16">
        <f>'[3]19'!O88</f>
        <v>0</v>
      </c>
      <c r="O86" s="17">
        <f t="shared" si="60"/>
        <v>880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560</v>
      </c>
      <c r="V86" s="16">
        <f t="shared" si="32"/>
        <v>0</v>
      </c>
      <c r="W86" s="17">
        <f t="shared" si="61"/>
        <v>880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560</v>
      </c>
      <c r="AQ86" s="8">
        <f t="shared" si="34"/>
        <v>0</v>
      </c>
      <c r="AR86" s="8">
        <f t="shared" si="50"/>
        <v>816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840</v>
      </c>
      <c r="G87" s="16">
        <f>'[3]19'!G89</f>
        <v>0</v>
      </c>
      <c r="H87" s="17">
        <f t="shared" si="59"/>
        <v>1160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560</v>
      </c>
      <c r="N87" s="16">
        <f>'[3]19'!O89</f>
        <v>0</v>
      </c>
      <c r="O87" s="17">
        <f t="shared" si="60"/>
        <v>880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560</v>
      </c>
      <c r="V87" s="16">
        <f t="shared" si="32"/>
        <v>0</v>
      </c>
      <c r="W87" s="17">
        <f t="shared" si="61"/>
        <v>880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560</v>
      </c>
      <c r="AQ87" s="8">
        <f t="shared" si="34"/>
        <v>0</v>
      </c>
      <c r="AR87" s="8">
        <f t="shared" si="50"/>
        <v>816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840</v>
      </c>
      <c r="G88" s="16">
        <f>'[3]19'!G90</f>
        <v>0</v>
      </c>
      <c r="H88" s="17">
        <f t="shared" si="59"/>
        <v>1160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622.42999999999995</v>
      </c>
      <c r="N88" s="16">
        <f>'[3]19'!O90</f>
        <v>0</v>
      </c>
      <c r="O88" s="17">
        <f t="shared" si="60"/>
        <v>942.43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622.42999999999995</v>
      </c>
      <c r="V88" s="16">
        <f t="shared" si="32"/>
        <v>0</v>
      </c>
      <c r="W88" s="17">
        <f t="shared" si="61"/>
        <v>942.43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622.42999999999995</v>
      </c>
      <c r="AQ88" s="8">
        <f t="shared" si="34"/>
        <v>0</v>
      </c>
      <c r="AR88" s="8">
        <f t="shared" si="50"/>
        <v>878.43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840</v>
      </c>
      <c r="G89" s="16">
        <f>'[3]19'!G91</f>
        <v>0</v>
      </c>
      <c r="H89" s="17">
        <f t="shared" si="59"/>
        <v>1160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622.42999999999995</v>
      </c>
      <c r="N89" s="16">
        <f>'[3]19'!O91</f>
        <v>0</v>
      </c>
      <c r="O89" s="17">
        <f t="shared" si="60"/>
        <v>942.43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622.42999999999995</v>
      </c>
      <c r="V89" s="16">
        <f t="shared" si="32"/>
        <v>0</v>
      </c>
      <c r="W89" s="17">
        <f t="shared" si="61"/>
        <v>942.43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622.42999999999995</v>
      </c>
      <c r="AQ89" s="8">
        <f t="shared" si="34"/>
        <v>0</v>
      </c>
      <c r="AR89" s="8">
        <f t="shared" si="50"/>
        <v>878.43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840</v>
      </c>
      <c r="G90" s="16">
        <f>'[3]19'!G92</f>
        <v>0</v>
      </c>
      <c r="H90" s="17">
        <f t="shared" si="59"/>
        <v>1160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622.42999999999995</v>
      </c>
      <c r="N90" s="16">
        <f>'[3]19'!O92</f>
        <v>0</v>
      </c>
      <c r="O90" s="17">
        <f t="shared" si="60"/>
        <v>942.43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622.42999999999995</v>
      </c>
      <c r="V90" s="16">
        <f t="shared" si="32"/>
        <v>0</v>
      </c>
      <c r="W90" s="17">
        <f t="shared" si="61"/>
        <v>942.43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622.42999999999995</v>
      </c>
      <c r="AQ90" s="8">
        <f t="shared" si="34"/>
        <v>0</v>
      </c>
      <c r="AR90" s="8">
        <f t="shared" si="50"/>
        <v>878.43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840</v>
      </c>
      <c r="G91" s="16">
        <f>'[3]19'!G93</f>
        <v>0</v>
      </c>
      <c r="H91" s="17">
        <f t="shared" si="59"/>
        <v>1160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692.43</v>
      </c>
      <c r="N91" s="16">
        <f>'[3]19'!O93</f>
        <v>0</v>
      </c>
      <c r="O91" s="17">
        <f t="shared" si="60"/>
        <v>1012.43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692.43</v>
      </c>
      <c r="V91" s="16">
        <f t="shared" si="32"/>
        <v>0</v>
      </c>
      <c r="W91" s="17">
        <f t="shared" si="61"/>
        <v>1012.43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692.43</v>
      </c>
      <c r="AQ91" s="8">
        <f t="shared" si="34"/>
        <v>0</v>
      </c>
      <c r="AR91" s="8">
        <f t="shared" si="50"/>
        <v>948.43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840</v>
      </c>
      <c r="G92" s="16">
        <f>'[3]19'!G94</f>
        <v>0</v>
      </c>
      <c r="H92" s="17">
        <f t="shared" si="59"/>
        <v>1160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692.43</v>
      </c>
      <c r="N92" s="16">
        <f>'[3]19'!O94</f>
        <v>0</v>
      </c>
      <c r="O92" s="17">
        <f t="shared" si="60"/>
        <v>1012.43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692.43</v>
      </c>
      <c r="V92" s="16">
        <f t="shared" si="32"/>
        <v>0</v>
      </c>
      <c r="W92" s="17">
        <f t="shared" si="61"/>
        <v>1012.43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692.43</v>
      </c>
      <c r="AQ92" s="8">
        <f t="shared" si="34"/>
        <v>0</v>
      </c>
      <c r="AR92" s="8">
        <f t="shared" si="50"/>
        <v>948.43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840</v>
      </c>
      <c r="G93" s="16">
        <f>'[3]19'!G95</f>
        <v>0</v>
      </c>
      <c r="H93" s="17">
        <f t="shared" si="59"/>
        <v>1160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692.43</v>
      </c>
      <c r="N93" s="16">
        <f>'[3]19'!O95</f>
        <v>0</v>
      </c>
      <c r="O93" s="17">
        <f t="shared" si="60"/>
        <v>1012.43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692.43</v>
      </c>
      <c r="V93" s="16">
        <f t="shared" si="32"/>
        <v>0</v>
      </c>
      <c r="W93" s="17">
        <f t="shared" si="61"/>
        <v>1012.43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692.43</v>
      </c>
      <c r="AQ93" s="8">
        <f t="shared" si="34"/>
        <v>0</v>
      </c>
      <c r="AR93" s="8">
        <f t="shared" si="50"/>
        <v>948.43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840</v>
      </c>
      <c r="G94" s="16">
        <f>'[3]19'!G96</f>
        <v>0</v>
      </c>
      <c r="H94" s="17">
        <f t="shared" si="59"/>
        <v>1160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692.43</v>
      </c>
      <c r="N94" s="16">
        <f>'[3]19'!O96</f>
        <v>0</v>
      </c>
      <c r="O94" s="17">
        <f t="shared" si="60"/>
        <v>1012.43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692.43</v>
      </c>
      <c r="V94" s="16">
        <f t="shared" si="32"/>
        <v>0</v>
      </c>
      <c r="W94" s="17">
        <f t="shared" si="61"/>
        <v>1012.43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692.43</v>
      </c>
      <c r="AQ94" s="8">
        <f t="shared" si="34"/>
        <v>0</v>
      </c>
      <c r="AR94" s="8">
        <f t="shared" si="50"/>
        <v>948.43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840</v>
      </c>
      <c r="G95" s="16">
        <f>'[3]19'!G97</f>
        <v>0</v>
      </c>
      <c r="H95" s="17">
        <f t="shared" si="59"/>
        <v>1160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692.43</v>
      </c>
      <c r="N95" s="16">
        <f>'[3]19'!O97</f>
        <v>0</v>
      </c>
      <c r="O95" s="17">
        <f t="shared" si="60"/>
        <v>1012.43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692.43</v>
      </c>
      <c r="V95" s="16">
        <f t="shared" si="32"/>
        <v>0</v>
      </c>
      <c r="W95" s="17">
        <f t="shared" si="61"/>
        <v>1012.43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692.43</v>
      </c>
      <c r="AQ95" s="8">
        <f t="shared" si="34"/>
        <v>0</v>
      </c>
      <c r="AR95" s="8">
        <f t="shared" si="50"/>
        <v>948.43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840</v>
      </c>
      <c r="G96" s="16">
        <f>'[3]19'!G98</f>
        <v>0</v>
      </c>
      <c r="H96" s="17">
        <f t="shared" si="59"/>
        <v>1160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692.43</v>
      </c>
      <c r="N96" s="16">
        <f>'[3]19'!O98</f>
        <v>0</v>
      </c>
      <c r="O96" s="17">
        <f t="shared" si="60"/>
        <v>1012.43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692.43</v>
      </c>
      <c r="V96" s="16">
        <f t="shared" si="32"/>
        <v>0</v>
      </c>
      <c r="W96" s="17">
        <f t="shared" si="61"/>
        <v>1012.43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692.43</v>
      </c>
      <c r="AQ96" s="8">
        <f t="shared" si="34"/>
        <v>0</v>
      </c>
      <c r="AR96" s="8">
        <f t="shared" si="50"/>
        <v>948.43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860</v>
      </c>
      <c r="G97" s="16">
        <f>'[3]19'!G99</f>
        <v>0</v>
      </c>
      <c r="H97" s="17">
        <f t="shared" si="59"/>
        <v>1180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692.43</v>
      </c>
      <c r="N97" s="16">
        <f>'[3]19'!O99</f>
        <v>0</v>
      </c>
      <c r="O97" s="17">
        <f t="shared" si="60"/>
        <v>1012.43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692.43</v>
      </c>
      <c r="V97" s="16">
        <f t="shared" si="32"/>
        <v>0</v>
      </c>
      <c r="W97" s="17">
        <f t="shared" si="61"/>
        <v>1012.43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692.43</v>
      </c>
      <c r="AQ97" s="8">
        <f t="shared" si="34"/>
        <v>0</v>
      </c>
      <c r="AR97" s="8">
        <f t="shared" si="50"/>
        <v>948.43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860</v>
      </c>
      <c r="G98" s="16">
        <f>'[3]19'!G100</f>
        <v>0</v>
      </c>
      <c r="H98" s="17">
        <f t="shared" si="59"/>
        <v>1180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692.43</v>
      </c>
      <c r="N98" s="16">
        <f>'[3]19'!O100</f>
        <v>0</v>
      </c>
      <c r="O98" s="17">
        <f t="shared" si="60"/>
        <v>1012.43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692.43</v>
      </c>
      <c r="V98" s="16">
        <f t="shared" si="32"/>
        <v>0</v>
      </c>
      <c r="W98" s="17">
        <f t="shared" si="61"/>
        <v>1012.43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692.43</v>
      </c>
      <c r="AQ98" s="8">
        <f t="shared" si="34"/>
        <v>0</v>
      </c>
      <c r="AR98" s="8">
        <f t="shared" si="50"/>
        <v>948.43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14.86</v>
      </c>
      <c r="G99" s="15">
        <f t="shared" si="62"/>
        <v>0</v>
      </c>
      <c r="H99" s="15">
        <f t="shared" si="62"/>
        <v>22.56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12.021792499999998</v>
      </c>
      <c r="N99" s="15">
        <f t="shared" si="62"/>
        <v>0</v>
      </c>
      <c r="O99" s="15">
        <f t="shared" si="62"/>
        <v>19.701792499999979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12.021792499999998</v>
      </c>
      <c r="V99" s="15">
        <f t="shared" si="62"/>
        <v>0</v>
      </c>
      <c r="W99" s="15">
        <f t="shared" si="62"/>
        <v>19.701792499999979</v>
      </c>
      <c r="X99" s="15">
        <f t="shared" si="62"/>
        <v>0.63974000000000031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0.63974000000000031</v>
      </c>
      <c r="AE99" s="15">
        <f t="shared" si="62"/>
        <v>0.66125250000000024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0.66125250000000024</v>
      </c>
      <c r="AL99" s="15">
        <f t="shared" si="62"/>
        <v>6.3790074999999966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12.021792499999998</v>
      </c>
      <c r="AQ99" s="15">
        <f t="shared" si="62"/>
        <v>0</v>
      </c>
      <c r="AR99" s="15">
        <f t="shared" si="62"/>
        <v>18.400799999999986</v>
      </c>
      <c r="AS99" s="15">
        <f t="shared" si="62"/>
        <v>0</v>
      </c>
      <c r="AT99" s="15">
        <f t="shared" si="62"/>
        <v>0.62157249999999964</v>
      </c>
      <c r="AU99" s="15">
        <f t="shared" si="62"/>
        <v>0.64235249999999966</v>
      </c>
      <c r="AV99" s="15">
        <f t="shared" si="62"/>
        <v>0</v>
      </c>
      <c r="AW99" s="15">
        <f t="shared" si="62"/>
        <v>0.63974000000000031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0.63974000000000031</v>
      </c>
      <c r="BD99" s="15">
        <f t="shared" si="62"/>
        <v>0.66125250000000024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0.66125250000000024</v>
      </c>
      <c r="BK99" s="15"/>
      <c r="BL99" s="15">
        <f t="shared" si="63"/>
        <v>0.62157249999999964</v>
      </c>
      <c r="BM99" s="15">
        <f t="shared" si="63"/>
        <v>0.64235249999999966</v>
      </c>
      <c r="BN99" s="15">
        <f t="shared" si="63"/>
        <v>0.63974000000000031</v>
      </c>
      <c r="BO99" s="15">
        <f t="shared" si="63"/>
        <v>0.66125250000000024</v>
      </c>
      <c r="BP99" s="15">
        <f t="shared" si="63"/>
        <v>-1.8167499999999986E-2</v>
      </c>
      <c r="BQ99" s="15">
        <f t="shared" si="63"/>
        <v>-1.8899999999999986E-2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285</v>
      </c>
      <c r="C51">
        <f>PPCL!C51</f>
        <v>0</v>
      </c>
      <c r="D51">
        <f>PPCL!M51</f>
        <v>285</v>
      </c>
      <c r="E51">
        <f>PPCL!N51</f>
        <v>0</v>
      </c>
      <c r="F51">
        <f t="shared" si="4"/>
        <v>285</v>
      </c>
      <c r="G51">
        <f t="shared" si="5"/>
        <v>285</v>
      </c>
      <c r="H51" s="112"/>
      <c r="I51">
        <f>BRPL_EOD!AE51+BRPL_EOD!AF51</f>
        <v>80.63</v>
      </c>
      <c r="J51">
        <f>BYPL_EOD!AE51+BYPL_EOD!AF51</f>
        <v>45.8</v>
      </c>
      <c r="K51">
        <f>MES_EOD!AE51+MES_EOD!AF51</f>
        <v>17.399999999999999</v>
      </c>
      <c r="L51">
        <f>NDMC_EOD!AE51+NDMC_EOD!AF51</f>
        <v>86.23</v>
      </c>
      <c r="M51">
        <f>TPDDL_EOD!AE51+TPDDL_EOD!AF51</f>
        <v>54.95</v>
      </c>
      <c r="N51">
        <f t="shared" si="0"/>
        <v>285.01</v>
      </c>
      <c r="O51" s="112">
        <f t="shared" si="1"/>
        <v>-9.9999999999909051E-3</v>
      </c>
      <c r="P51">
        <v>80.627170976456966</v>
      </c>
      <c r="Q51">
        <v>45.798393038840743</v>
      </c>
      <c r="R51">
        <v>17.399389495105435</v>
      </c>
      <c r="S51">
        <v>86.226974492123091</v>
      </c>
      <c r="T51">
        <v>54.948071997473775</v>
      </c>
      <c r="U51" s="114">
        <f t="shared" si="2"/>
        <v>285</v>
      </c>
      <c r="V51" s="112">
        <f t="shared" si="3"/>
        <v>0</v>
      </c>
    </row>
    <row r="52" spans="1:22">
      <c r="A52" t="s">
        <v>94</v>
      </c>
      <c r="B52">
        <f>PPCL!B52</f>
        <v>285</v>
      </c>
      <c r="C52">
        <f>PPCL!C52</f>
        <v>0</v>
      </c>
      <c r="D52">
        <f>PPCL!M52</f>
        <v>285</v>
      </c>
      <c r="E52">
        <f>PPCL!N52</f>
        <v>0</v>
      </c>
      <c r="F52">
        <f t="shared" si="4"/>
        <v>285</v>
      </c>
      <c r="G52">
        <f t="shared" si="5"/>
        <v>285</v>
      </c>
      <c r="H52" s="112"/>
      <c r="I52">
        <f>BRPL_EOD!AE52+BRPL_EOD!AF52</f>
        <v>80.63</v>
      </c>
      <c r="J52">
        <f>BYPL_EOD!AE52+BYPL_EOD!AF52</f>
        <v>45.8</v>
      </c>
      <c r="K52">
        <f>MES_EOD!AE52+MES_EOD!AF52</f>
        <v>17.399999999999999</v>
      </c>
      <c r="L52">
        <f>NDMC_EOD!AE52+NDMC_EOD!AF52</f>
        <v>86.23</v>
      </c>
      <c r="M52">
        <f>TPDDL_EOD!AE52+TPDDL_EOD!AF52</f>
        <v>54.95</v>
      </c>
      <c r="N52">
        <f t="shared" si="0"/>
        <v>285.01</v>
      </c>
      <c r="O52" s="112">
        <f t="shared" si="1"/>
        <v>-9.9999999999909051E-3</v>
      </c>
      <c r="P52">
        <v>80.627170976456966</v>
      </c>
      <c r="Q52">
        <v>45.798393038840743</v>
      </c>
      <c r="R52">
        <v>17.399389495105435</v>
      </c>
      <c r="S52">
        <v>86.226974492123091</v>
      </c>
      <c r="T52">
        <v>54.948071997473775</v>
      </c>
      <c r="U52" s="114">
        <f t="shared" si="2"/>
        <v>285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80.63</v>
      </c>
      <c r="J53">
        <f>BYPL_EOD!AE53+BYPL_EOD!AF53</f>
        <v>45.8</v>
      </c>
      <c r="K53">
        <f>MES_EOD!AE53+MES_EOD!AF53</f>
        <v>17.399999999999999</v>
      </c>
      <c r="L53">
        <f>NDMC_EOD!AE53+NDMC_EOD!AF53</f>
        <v>86.23</v>
      </c>
      <c r="M53">
        <f>TPDDL_EOD!AE53+TPDDL_EOD!AF53</f>
        <v>54.95</v>
      </c>
      <c r="N53">
        <f t="shared" si="0"/>
        <v>285.01</v>
      </c>
      <c r="O53" s="112">
        <f t="shared" si="1"/>
        <v>-9.9999999999909051E-3</v>
      </c>
      <c r="P53">
        <v>80.627170976456966</v>
      </c>
      <c r="Q53">
        <v>45.798393038840743</v>
      </c>
      <c r="R53">
        <v>17.399389495105435</v>
      </c>
      <c r="S53">
        <v>86.226974492123091</v>
      </c>
      <c r="T53">
        <v>54.948071997473775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80.63</v>
      </c>
      <c r="J54">
        <f>BYPL_EOD!AE54+BYPL_EOD!AF54</f>
        <v>45.8</v>
      </c>
      <c r="K54">
        <f>MES_EOD!AE54+MES_EOD!AF54</f>
        <v>17.399999999999999</v>
      </c>
      <c r="L54">
        <f>NDMC_EOD!AE54+NDMC_EOD!AF54</f>
        <v>86.23</v>
      </c>
      <c r="M54">
        <f>TPDDL_EOD!AE54+TPDDL_EOD!AF54</f>
        <v>54.95</v>
      </c>
      <c r="N54">
        <f t="shared" si="0"/>
        <v>285.01</v>
      </c>
      <c r="O54" s="112">
        <f t="shared" si="1"/>
        <v>-9.9999999999909051E-3</v>
      </c>
      <c r="P54">
        <v>80.627170976456966</v>
      </c>
      <c r="Q54">
        <v>45.798393038840743</v>
      </c>
      <c r="R54">
        <v>17.399389495105435</v>
      </c>
      <c r="S54">
        <v>86.226974492123091</v>
      </c>
      <c r="T54">
        <v>54.948071997473775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80.63</v>
      </c>
      <c r="J55">
        <f>BYPL_EOD!AE55+BYPL_EOD!AF55</f>
        <v>45.8</v>
      </c>
      <c r="K55">
        <f>MES_EOD!AE55+MES_EOD!AF55</f>
        <v>17.399999999999999</v>
      </c>
      <c r="L55">
        <f>NDMC_EOD!AE55+NDMC_EOD!AF55</f>
        <v>86.23</v>
      </c>
      <c r="M55">
        <f>TPDDL_EOD!AE55+TPDDL_EOD!AF55</f>
        <v>54.95</v>
      </c>
      <c r="N55">
        <f t="shared" si="0"/>
        <v>285.01</v>
      </c>
      <c r="O55" s="112">
        <f t="shared" si="1"/>
        <v>-9.9999999999909051E-3</v>
      </c>
      <c r="P55">
        <v>80.627170976456966</v>
      </c>
      <c r="Q55">
        <v>45.798393038840743</v>
      </c>
      <c r="R55">
        <v>17.399389495105435</v>
      </c>
      <c r="S55">
        <v>86.226974492123091</v>
      </c>
      <c r="T55">
        <v>54.948071997473775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80.63</v>
      </c>
      <c r="J56">
        <f>BYPL_EOD!AE56+BYPL_EOD!AF56</f>
        <v>45.8</v>
      </c>
      <c r="K56">
        <f>MES_EOD!AE56+MES_EOD!AF56</f>
        <v>17.399999999999999</v>
      </c>
      <c r="L56">
        <f>NDMC_EOD!AE56+NDMC_EOD!AF56</f>
        <v>86.23</v>
      </c>
      <c r="M56">
        <f>TPDDL_EOD!AE56+TPDDL_EOD!AF56</f>
        <v>54.95</v>
      </c>
      <c r="N56">
        <f t="shared" si="0"/>
        <v>285.01</v>
      </c>
      <c r="O56" s="112">
        <f t="shared" si="1"/>
        <v>-9.9999999999909051E-3</v>
      </c>
      <c r="P56">
        <v>80.627170976456966</v>
      </c>
      <c r="Q56">
        <v>45.798393038840743</v>
      </c>
      <c r="R56">
        <v>17.399389495105435</v>
      </c>
      <c r="S56">
        <v>86.226974492123091</v>
      </c>
      <c r="T56">
        <v>54.948071997473775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80.63</v>
      </c>
      <c r="J57">
        <f>BYPL_EOD!AE57+BYPL_EOD!AF57</f>
        <v>45.8</v>
      </c>
      <c r="K57">
        <f>MES_EOD!AE57+MES_EOD!AF57</f>
        <v>17.399999999999999</v>
      </c>
      <c r="L57">
        <f>NDMC_EOD!AE57+NDMC_EOD!AF57</f>
        <v>86.23</v>
      </c>
      <c r="M57">
        <f>TPDDL_EOD!AE57+TPDDL_EOD!AF57</f>
        <v>54.95</v>
      </c>
      <c r="N57">
        <f t="shared" si="0"/>
        <v>285.01</v>
      </c>
      <c r="O57" s="112">
        <f t="shared" si="1"/>
        <v>-9.9999999999909051E-3</v>
      </c>
      <c r="P57">
        <v>80.627170976456966</v>
      </c>
      <c r="Q57">
        <v>45.798393038840743</v>
      </c>
      <c r="R57">
        <v>17.399389495105435</v>
      </c>
      <c r="S57">
        <v>86.226974492123091</v>
      </c>
      <c r="T57">
        <v>54.948071997473775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80.63</v>
      </c>
      <c r="J58">
        <f>BYPL_EOD!AE58+BYPL_EOD!AF58</f>
        <v>45.8</v>
      </c>
      <c r="K58">
        <f>MES_EOD!AE58+MES_EOD!AF58</f>
        <v>17.399999999999999</v>
      </c>
      <c r="L58">
        <f>NDMC_EOD!AE58+NDMC_EOD!AF58</f>
        <v>86.23</v>
      </c>
      <c r="M58">
        <f>TPDDL_EOD!AE58+TPDDL_EOD!AF58</f>
        <v>54.95</v>
      </c>
      <c r="N58">
        <f t="shared" si="0"/>
        <v>285.01</v>
      </c>
      <c r="O58" s="112">
        <f t="shared" si="1"/>
        <v>-9.9999999999909051E-3</v>
      </c>
      <c r="P58">
        <v>80.627170976456966</v>
      </c>
      <c r="Q58">
        <v>45.798393038840743</v>
      </c>
      <c r="R58">
        <v>17.399389495105435</v>
      </c>
      <c r="S58">
        <v>86.226974492123091</v>
      </c>
      <c r="T58">
        <v>54.948071997473775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80.63</v>
      </c>
      <c r="J59">
        <f>BYPL_EOD!AE59+BYPL_EOD!AF59</f>
        <v>45.8</v>
      </c>
      <c r="K59">
        <f>MES_EOD!AE59+MES_EOD!AF59</f>
        <v>17.399999999999999</v>
      </c>
      <c r="L59">
        <f>NDMC_EOD!AE59+NDMC_EOD!AF59</f>
        <v>86.23</v>
      </c>
      <c r="M59">
        <f>TPDDL_EOD!AE59+TPDDL_EOD!AF59</f>
        <v>54.95</v>
      </c>
      <c r="N59">
        <f t="shared" si="0"/>
        <v>285.01</v>
      </c>
      <c r="O59" s="112">
        <f t="shared" si="1"/>
        <v>-9.9999999999909051E-3</v>
      </c>
      <c r="P59">
        <v>80.627170976456966</v>
      </c>
      <c r="Q59">
        <v>45.798393038840743</v>
      </c>
      <c r="R59">
        <v>17.399389495105435</v>
      </c>
      <c r="S59">
        <v>86.226974492123091</v>
      </c>
      <c r="T59">
        <v>54.948071997473775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80.63</v>
      </c>
      <c r="J60">
        <f>BYPL_EOD!AE60+BYPL_EOD!AF60</f>
        <v>45.8</v>
      </c>
      <c r="K60">
        <f>MES_EOD!AE60+MES_EOD!AF60</f>
        <v>17.399999999999999</v>
      </c>
      <c r="L60">
        <f>NDMC_EOD!AE60+NDMC_EOD!AF60</f>
        <v>86.23</v>
      </c>
      <c r="M60">
        <f>TPDDL_EOD!AE60+TPDDL_EOD!AF60</f>
        <v>54.95</v>
      </c>
      <c r="N60">
        <f t="shared" si="0"/>
        <v>285.01</v>
      </c>
      <c r="O60" s="112">
        <f t="shared" si="1"/>
        <v>-9.9999999999909051E-3</v>
      </c>
      <c r="P60">
        <v>80.627170976456966</v>
      </c>
      <c r="Q60">
        <v>45.798393038840743</v>
      </c>
      <c r="R60">
        <v>17.399389495105435</v>
      </c>
      <c r="S60">
        <v>86.226974492123091</v>
      </c>
      <c r="T60">
        <v>54.948071997473775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80.63</v>
      </c>
      <c r="J61">
        <f>BYPL_EOD!AE61+BYPL_EOD!AF61</f>
        <v>45.8</v>
      </c>
      <c r="K61">
        <f>MES_EOD!AE61+MES_EOD!AF61</f>
        <v>17.399999999999999</v>
      </c>
      <c r="L61">
        <f>NDMC_EOD!AE61+NDMC_EOD!AF61</f>
        <v>86.23</v>
      </c>
      <c r="M61">
        <f>TPDDL_EOD!AE61+TPDDL_EOD!AF61</f>
        <v>54.95</v>
      </c>
      <c r="N61">
        <f t="shared" si="0"/>
        <v>285.01</v>
      </c>
      <c r="O61" s="112">
        <f t="shared" si="1"/>
        <v>-9.9999999999909051E-3</v>
      </c>
      <c r="P61">
        <v>80.627170976456966</v>
      </c>
      <c r="Q61">
        <v>45.798393038840743</v>
      </c>
      <c r="R61">
        <v>17.399389495105435</v>
      </c>
      <c r="S61">
        <v>86.226974492123091</v>
      </c>
      <c r="T61">
        <v>54.948071997473775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282</v>
      </c>
      <c r="C63">
        <f>PPCL!C63</f>
        <v>0</v>
      </c>
      <c r="D63">
        <f>PPCL!M63</f>
        <v>282</v>
      </c>
      <c r="E63">
        <f>PPCL!N63</f>
        <v>0</v>
      </c>
      <c r="F63">
        <f t="shared" si="4"/>
        <v>282</v>
      </c>
      <c r="G63">
        <f t="shared" si="5"/>
        <v>282</v>
      </c>
      <c r="H63" s="112"/>
      <c r="I63">
        <f>BRPL_EOD!AE63+BRPL_EOD!AF63</f>
        <v>79.78</v>
      </c>
      <c r="J63">
        <f>BYPL_EOD!AE63+BYPL_EOD!AF63</f>
        <v>45.32</v>
      </c>
      <c r="K63">
        <f>MES_EOD!AE63+MES_EOD!AF63</f>
        <v>17.22</v>
      </c>
      <c r="L63">
        <f>NDMC_EOD!AE63+NDMC_EOD!AF63</f>
        <v>85.32</v>
      </c>
      <c r="M63">
        <f>TPDDL_EOD!AE63+TPDDL_EOD!AF63</f>
        <v>54.37</v>
      </c>
      <c r="N63">
        <f t="shared" si="0"/>
        <v>282.01</v>
      </c>
      <c r="O63" s="112">
        <f t="shared" si="1"/>
        <v>-9.9999999999909051E-3</v>
      </c>
      <c r="P63">
        <v>79.777171022304174</v>
      </c>
      <c r="Q63">
        <v>45.318392964788487</v>
      </c>
      <c r="R63">
        <v>17.2193893833552</v>
      </c>
      <c r="S63">
        <v>85.31697457536967</v>
      </c>
      <c r="T63">
        <v>54.368072054182477</v>
      </c>
      <c r="U63" s="114">
        <f t="shared" si="2"/>
        <v>282</v>
      </c>
      <c r="V63" s="112">
        <f t="shared" si="3"/>
        <v>0</v>
      </c>
    </row>
    <row r="64" spans="1:22">
      <c r="A64" t="s">
        <v>106</v>
      </c>
      <c r="B64">
        <f>PPCL!B64</f>
        <v>282</v>
      </c>
      <c r="C64">
        <f>PPCL!C64</f>
        <v>0</v>
      </c>
      <c r="D64">
        <f>PPCL!M64</f>
        <v>282</v>
      </c>
      <c r="E64">
        <f>PPCL!N64</f>
        <v>0</v>
      </c>
      <c r="F64">
        <f t="shared" si="4"/>
        <v>282</v>
      </c>
      <c r="G64">
        <f t="shared" si="5"/>
        <v>282</v>
      </c>
      <c r="H64" s="112"/>
      <c r="I64">
        <f>BRPL_EOD!AE64+BRPL_EOD!AF64</f>
        <v>79.78</v>
      </c>
      <c r="J64">
        <f>BYPL_EOD!AE64+BYPL_EOD!AF64</f>
        <v>45.32</v>
      </c>
      <c r="K64">
        <f>MES_EOD!AE64+MES_EOD!AF64</f>
        <v>17.22</v>
      </c>
      <c r="L64">
        <f>NDMC_EOD!AE64+NDMC_EOD!AF64</f>
        <v>85.32</v>
      </c>
      <c r="M64">
        <f>TPDDL_EOD!AE64+TPDDL_EOD!AF64</f>
        <v>54.37</v>
      </c>
      <c r="N64">
        <f t="shared" si="0"/>
        <v>282.01</v>
      </c>
      <c r="O64" s="112">
        <f t="shared" si="1"/>
        <v>-9.9999999999909051E-3</v>
      </c>
      <c r="P64">
        <v>79.777171022304174</v>
      </c>
      <c r="Q64">
        <v>45.318392964788487</v>
      </c>
      <c r="R64">
        <v>17.2193893833552</v>
      </c>
      <c r="S64">
        <v>85.31697457536967</v>
      </c>
      <c r="T64">
        <v>54.368072054182477</v>
      </c>
      <c r="U64" s="114">
        <f t="shared" si="2"/>
        <v>282</v>
      </c>
      <c r="V64" s="112">
        <f t="shared" si="3"/>
        <v>0</v>
      </c>
    </row>
    <row r="65" spans="1:22">
      <c r="A65" t="s">
        <v>107</v>
      </c>
      <c r="B65">
        <f>PPCL!B65</f>
        <v>282</v>
      </c>
      <c r="C65">
        <f>PPCL!C65</f>
        <v>0</v>
      </c>
      <c r="D65">
        <f>PPCL!M65</f>
        <v>282</v>
      </c>
      <c r="E65">
        <f>PPCL!N65</f>
        <v>0</v>
      </c>
      <c r="F65">
        <f t="shared" si="4"/>
        <v>282</v>
      </c>
      <c r="G65">
        <f t="shared" si="5"/>
        <v>282</v>
      </c>
      <c r="H65" s="112"/>
      <c r="I65">
        <f>BRPL_EOD!AE65+BRPL_EOD!AF65</f>
        <v>79.78</v>
      </c>
      <c r="J65">
        <f>BYPL_EOD!AE65+BYPL_EOD!AF65</f>
        <v>45.32</v>
      </c>
      <c r="K65">
        <f>MES_EOD!AE65+MES_EOD!AF65</f>
        <v>17.22</v>
      </c>
      <c r="L65">
        <f>NDMC_EOD!AE65+NDMC_EOD!AF65</f>
        <v>85.32</v>
      </c>
      <c r="M65">
        <f>TPDDL_EOD!AE65+TPDDL_EOD!AF65</f>
        <v>54.37</v>
      </c>
      <c r="N65">
        <f t="shared" si="0"/>
        <v>282.01</v>
      </c>
      <c r="O65" s="112">
        <f t="shared" si="1"/>
        <v>-9.9999999999909051E-3</v>
      </c>
      <c r="P65">
        <v>79.777171022304174</v>
      </c>
      <c r="Q65">
        <v>45.318392964788487</v>
      </c>
      <c r="R65">
        <v>17.2193893833552</v>
      </c>
      <c r="S65">
        <v>85.31697457536967</v>
      </c>
      <c r="T65">
        <v>54.368072054182477</v>
      </c>
      <c r="U65" s="114">
        <f t="shared" si="2"/>
        <v>282</v>
      </c>
      <c r="V65" s="112">
        <f t="shared" si="3"/>
        <v>0</v>
      </c>
    </row>
    <row r="66" spans="1:22">
      <c r="A66" t="s">
        <v>108</v>
      </c>
      <c r="B66">
        <f>PPCL!B66</f>
        <v>282</v>
      </c>
      <c r="C66">
        <f>PPCL!C66</f>
        <v>0</v>
      </c>
      <c r="D66">
        <f>PPCL!M66</f>
        <v>282</v>
      </c>
      <c r="E66">
        <f>PPCL!N66</f>
        <v>0</v>
      </c>
      <c r="F66">
        <f t="shared" si="4"/>
        <v>282</v>
      </c>
      <c r="G66">
        <f t="shared" si="5"/>
        <v>282</v>
      </c>
      <c r="H66" s="112"/>
      <c r="I66">
        <f>BRPL_EOD!AE66+BRPL_EOD!AF66</f>
        <v>79.78</v>
      </c>
      <c r="J66">
        <f>BYPL_EOD!AE66+BYPL_EOD!AF66</f>
        <v>45.32</v>
      </c>
      <c r="K66">
        <f>MES_EOD!AE66+MES_EOD!AF66</f>
        <v>17.22</v>
      </c>
      <c r="L66">
        <f>NDMC_EOD!AE66+NDMC_EOD!AF66</f>
        <v>85.32</v>
      </c>
      <c r="M66">
        <f>TPDDL_EOD!AE66+TPDDL_EOD!AF66</f>
        <v>54.37</v>
      </c>
      <c r="N66">
        <f t="shared" si="0"/>
        <v>282.01</v>
      </c>
      <c r="O66" s="112">
        <f t="shared" si="1"/>
        <v>-9.9999999999909051E-3</v>
      </c>
      <c r="P66">
        <v>79.777171022304174</v>
      </c>
      <c r="Q66">
        <v>45.318392964788487</v>
      </c>
      <c r="R66">
        <v>17.2193893833552</v>
      </c>
      <c r="S66">
        <v>85.31697457536967</v>
      </c>
      <c r="T66">
        <v>54.368072054182477</v>
      </c>
      <c r="U66" s="114">
        <f t="shared" si="2"/>
        <v>282</v>
      </c>
      <c r="V66" s="112">
        <f t="shared" si="3"/>
        <v>0</v>
      </c>
    </row>
    <row r="67" spans="1:22">
      <c r="A67" t="s">
        <v>109</v>
      </c>
      <c r="B67">
        <f>PPCL!B67</f>
        <v>282</v>
      </c>
      <c r="C67">
        <f>PPCL!C67</f>
        <v>0</v>
      </c>
      <c r="D67">
        <f>PPCL!M67</f>
        <v>282</v>
      </c>
      <c r="E67">
        <f>PPCL!N67</f>
        <v>0</v>
      </c>
      <c r="F67">
        <f t="shared" si="4"/>
        <v>282</v>
      </c>
      <c r="G67">
        <f t="shared" si="5"/>
        <v>282</v>
      </c>
      <c r="H67" s="112"/>
      <c r="I67">
        <f>BRPL_EOD!AE67+BRPL_EOD!AF67</f>
        <v>79.78</v>
      </c>
      <c r="J67">
        <f>BYPL_EOD!AE67+BYPL_EOD!AF67</f>
        <v>45.32</v>
      </c>
      <c r="K67">
        <f>MES_EOD!AE67+MES_EOD!AF67</f>
        <v>17.22</v>
      </c>
      <c r="L67">
        <f>NDMC_EOD!AE67+NDMC_EOD!AF67</f>
        <v>85.32</v>
      </c>
      <c r="M67">
        <f>TPDDL_EOD!AE67+TPDDL_EOD!AF67</f>
        <v>54.37</v>
      </c>
      <c r="N67">
        <f t="shared" ref="N67:N98" si="6">SUM(I67:M67)</f>
        <v>282.01</v>
      </c>
      <c r="O67" s="112">
        <f t="shared" ref="O67:O98" si="7">G67-N67</f>
        <v>-9.9999999999909051E-3</v>
      </c>
      <c r="P67">
        <v>79.777171022304174</v>
      </c>
      <c r="Q67">
        <v>45.318392964788487</v>
      </c>
      <c r="R67">
        <v>17.2193893833552</v>
      </c>
      <c r="S67">
        <v>85.31697457536967</v>
      </c>
      <c r="T67">
        <v>54.368072054182477</v>
      </c>
      <c r="U67" s="114">
        <f t="shared" ref="U67:U98" si="8">SUM(P67:T67)</f>
        <v>282</v>
      </c>
      <c r="V67" s="112">
        <f t="shared" ref="V67:V99" si="9">G67-U67</f>
        <v>0</v>
      </c>
    </row>
    <row r="68" spans="1:22">
      <c r="A68" t="s">
        <v>110</v>
      </c>
      <c r="B68">
        <f>PPCL!B68</f>
        <v>282</v>
      </c>
      <c r="C68">
        <f>PPCL!C68</f>
        <v>0</v>
      </c>
      <c r="D68">
        <f>PPCL!M68</f>
        <v>282</v>
      </c>
      <c r="E68">
        <f>PPCL!N68</f>
        <v>0</v>
      </c>
      <c r="F68">
        <f t="shared" ref="F68:F98" si="10">B68+C68</f>
        <v>282</v>
      </c>
      <c r="G68">
        <f t="shared" ref="G68:G98" si="11">D68+E68</f>
        <v>282</v>
      </c>
      <c r="H68" s="112"/>
      <c r="I68">
        <f>BRPL_EOD!AE68+BRPL_EOD!AF68</f>
        <v>79.78</v>
      </c>
      <c r="J68">
        <f>BYPL_EOD!AE68+BYPL_EOD!AF68</f>
        <v>45.32</v>
      </c>
      <c r="K68">
        <f>MES_EOD!AE68+MES_EOD!AF68</f>
        <v>17.22</v>
      </c>
      <c r="L68">
        <f>NDMC_EOD!AE68+NDMC_EOD!AF68</f>
        <v>85.32</v>
      </c>
      <c r="M68">
        <f>TPDDL_EOD!AE68+TPDDL_EOD!AF68</f>
        <v>54.37</v>
      </c>
      <c r="N68">
        <f t="shared" si="6"/>
        <v>282.01</v>
      </c>
      <c r="O68" s="112">
        <f t="shared" si="7"/>
        <v>-9.9999999999909051E-3</v>
      </c>
      <c r="P68">
        <v>79.777171022304174</v>
      </c>
      <c r="Q68">
        <v>45.318392964788487</v>
      </c>
      <c r="R68">
        <v>17.2193893833552</v>
      </c>
      <c r="S68">
        <v>85.31697457536967</v>
      </c>
      <c r="T68">
        <v>54.368072054182477</v>
      </c>
      <c r="U68" s="114">
        <f t="shared" si="8"/>
        <v>282</v>
      </c>
      <c r="V68" s="112">
        <f t="shared" si="9"/>
        <v>0</v>
      </c>
    </row>
    <row r="69" spans="1:22">
      <c r="A69" t="s">
        <v>111</v>
      </c>
      <c r="B69">
        <f>PPCL!B69</f>
        <v>282</v>
      </c>
      <c r="C69">
        <f>PPCL!C69</f>
        <v>0</v>
      </c>
      <c r="D69">
        <f>PPCL!M69</f>
        <v>282</v>
      </c>
      <c r="E69">
        <f>PPCL!N69</f>
        <v>0</v>
      </c>
      <c r="F69">
        <f t="shared" si="10"/>
        <v>282</v>
      </c>
      <c r="G69">
        <f t="shared" si="11"/>
        <v>282</v>
      </c>
      <c r="H69" s="112"/>
      <c r="I69">
        <f>BRPL_EOD!AE69+BRPL_EOD!AF69</f>
        <v>79.78</v>
      </c>
      <c r="J69">
        <f>BYPL_EOD!AE69+BYPL_EOD!AF69</f>
        <v>45.32</v>
      </c>
      <c r="K69">
        <f>MES_EOD!AE69+MES_EOD!AF69</f>
        <v>17.22</v>
      </c>
      <c r="L69">
        <f>NDMC_EOD!AE69+NDMC_EOD!AF69</f>
        <v>85.32</v>
      </c>
      <c r="M69">
        <f>TPDDL_EOD!AE69+TPDDL_EOD!AF69</f>
        <v>54.37</v>
      </c>
      <c r="N69">
        <f t="shared" si="6"/>
        <v>282.01</v>
      </c>
      <c r="O69" s="112">
        <f t="shared" si="7"/>
        <v>-9.9999999999909051E-3</v>
      </c>
      <c r="P69">
        <v>79.777171022304174</v>
      </c>
      <c r="Q69">
        <v>45.318392964788487</v>
      </c>
      <c r="R69">
        <v>17.2193893833552</v>
      </c>
      <c r="S69">
        <v>85.31697457536967</v>
      </c>
      <c r="T69">
        <v>54.368072054182477</v>
      </c>
      <c r="U69" s="114">
        <f t="shared" si="8"/>
        <v>282</v>
      </c>
      <c r="V69" s="112">
        <f t="shared" si="9"/>
        <v>0</v>
      </c>
    </row>
    <row r="70" spans="1:22">
      <c r="A70" t="s">
        <v>112</v>
      </c>
      <c r="B70">
        <f>PPCL!B70</f>
        <v>282</v>
      </c>
      <c r="C70">
        <f>PPCL!C70</f>
        <v>0</v>
      </c>
      <c r="D70">
        <f>PPCL!M70</f>
        <v>282</v>
      </c>
      <c r="E70">
        <f>PPCL!N70</f>
        <v>0</v>
      </c>
      <c r="F70">
        <f t="shared" si="10"/>
        <v>282</v>
      </c>
      <c r="G70">
        <f t="shared" si="11"/>
        <v>282</v>
      </c>
      <c r="H70" s="112"/>
      <c r="I70">
        <f>BRPL_EOD!AE70+BRPL_EOD!AF70</f>
        <v>79.78</v>
      </c>
      <c r="J70">
        <f>BYPL_EOD!AE70+BYPL_EOD!AF70</f>
        <v>45.32</v>
      </c>
      <c r="K70">
        <f>MES_EOD!AE70+MES_EOD!AF70</f>
        <v>17.22</v>
      </c>
      <c r="L70">
        <f>NDMC_EOD!AE70+NDMC_EOD!AF70</f>
        <v>85.32</v>
      </c>
      <c r="M70">
        <f>TPDDL_EOD!AE70+TPDDL_EOD!AF70</f>
        <v>54.37</v>
      </c>
      <c r="N70">
        <f t="shared" si="6"/>
        <v>282.01</v>
      </c>
      <c r="O70" s="112">
        <f t="shared" si="7"/>
        <v>-9.9999999999909051E-3</v>
      </c>
      <c r="P70">
        <v>79.777171022304174</v>
      </c>
      <c r="Q70">
        <v>45.318392964788487</v>
      </c>
      <c r="R70">
        <v>17.2193893833552</v>
      </c>
      <c r="S70">
        <v>85.31697457536967</v>
      </c>
      <c r="T70">
        <v>54.368072054182477</v>
      </c>
      <c r="U70" s="114">
        <f t="shared" si="8"/>
        <v>282</v>
      </c>
      <c r="V70" s="112">
        <f t="shared" si="9"/>
        <v>0</v>
      </c>
    </row>
    <row r="71" spans="1:22">
      <c r="A71" t="s">
        <v>113</v>
      </c>
      <c r="B71">
        <f>PPCL!B71</f>
        <v>282</v>
      </c>
      <c r="C71">
        <f>PPCL!C71</f>
        <v>0</v>
      </c>
      <c r="D71">
        <f>PPCL!M71</f>
        <v>282</v>
      </c>
      <c r="E71">
        <f>PPCL!N71</f>
        <v>0</v>
      </c>
      <c r="F71">
        <f t="shared" si="10"/>
        <v>282</v>
      </c>
      <c r="G71">
        <f t="shared" si="11"/>
        <v>282</v>
      </c>
      <c r="H71" s="112"/>
      <c r="I71">
        <f>BRPL_EOD!AE71+BRPL_EOD!AF71</f>
        <v>79.78</v>
      </c>
      <c r="J71">
        <f>BYPL_EOD!AE71+BYPL_EOD!AF71</f>
        <v>45.32</v>
      </c>
      <c r="K71">
        <f>MES_EOD!AE71+MES_EOD!AF71</f>
        <v>17.22</v>
      </c>
      <c r="L71">
        <f>NDMC_EOD!AE71+NDMC_EOD!AF71</f>
        <v>85.32</v>
      </c>
      <c r="M71">
        <f>TPDDL_EOD!AE71+TPDDL_EOD!AF71</f>
        <v>54.37</v>
      </c>
      <c r="N71">
        <f t="shared" si="6"/>
        <v>282.01</v>
      </c>
      <c r="O71" s="112">
        <f t="shared" si="7"/>
        <v>-9.9999999999909051E-3</v>
      </c>
      <c r="P71">
        <v>79.777171022304174</v>
      </c>
      <c r="Q71">
        <v>45.318392964788487</v>
      </c>
      <c r="R71">
        <v>17.2193893833552</v>
      </c>
      <c r="S71">
        <v>85.31697457536967</v>
      </c>
      <c r="T71">
        <v>54.368072054182477</v>
      </c>
      <c r="U71" s="114">
        <f t="shared" si="8"/>
        <v>282</v>
      </c>
      <c r="V71" s="112">
        <f t="shared" si="9"/>
        <v>0</v>
      </c>
    </row>
    <row r="72" spans="1:22">
      <c r="A72" t="s">
        <v>114</v>
      </c>
      <c r="B72">
        <f>PPCL!B72</f>
        <v>282</v>
      </c>
      <c r="C72">
        <f>PPCL!C72</f>
        <v>0</v>
      </c>
      <c r="D72">
        <f>PPCL!M72</f>
        <v>282</v>
      </c>
      <c r="E72">
        <f>PPCL!N72</f>
        <v>0</v>
      </c>
      <c r="F72">
        <f t="shared" si="10"/>
        <v>282</v>
      </c>
      <c r="G72">
        <f t="shared" si="11"/>
        <v>282</v>
      </c>
      <c r="H72" s="112"/>
      <c r="I72">
        <f>BRPL_EOD!AE72+BRPL_EOD!AF72</f>
        <v>79.78</v>
      </c>
      <c r="J72">
        <f>BYPL_EOD!AE72+BYPL_EOD!AF72</f>
        <v>45.32</v>
      </c>
      <c r="K72">
        <f>MES_EOD!AE72+MES_EOD!AF72</f>
        <v>17.22</v>
      </c>
      <c r="L72">
        <f>NDMC_EOD!AE72+NDMC_EOD!AF72</f>
        <v>85.32</v>
      </c>
      <c r="M72">
        <f>TPDDL_EOD!AE72+TPDDL_EOD!AF72</f>
        <v>54.37</v>
      </c>
      <c r="N72">
        <f t="shared" si="6"/>
        <v>282.01</v>
      </c>
      <c r="O72" s="112">
        <f t="shared" si="7"/>
        <v>-9.9999999999909051E-3</v>
      </c>
      <c r="P72">
        <v>79.777171022304174</v>
      </c>
      <c r="Q72">
        <v>45.318392964788487</v>
      </c>
      <c r="R72">
        <v>17.2193893833552</v>
      </c>
      <c r="S72">
        <v>85.31697457536967</v>
      </c>
      <c r="T72">
        <v>54.368072054182477</v>
      </c>
      <c r="U72" s="114">
        <f t="shared" si="8"/>
        <v>282</v>
      </c>
      <c r="V72" s="112">
        <f t="shared" si="9"/>
        <v>0</v>
      </c>
    </row>
    <row r="73" spans="1:22">
      <c r="A73" t="s">
        <v>115</v>
      </c>
      <c r="B73">
        <f>PPCL!B73</f>
        <v>282</v>
      </c>
      <c r="C73">
        <f>PPCL!C73</f>
        <v>0</v>
      </c>
      <c r="D73">
        <f>PPCL!M73</f>
        <v>282</v>
      </c>
      <c r="E73">
        <f>PPCL!N73</f>
        <v>0</v>
      </c>
      <c r="F73">
        <f t="shared" si="10"/>
        <v>282</v>
      </c>
      <c r="G73">
        <f t="shared" si="11"/>
        <v>282</v>
      </c>
      <c r="H73" s="112"/>
      <c r="I73">
        <f>BRPL_EOD!AE73+BRPL_EOD!AF73</f>
        <v>79.78</v>
      </c>
      <c r="J73">
        <f>BYPL_EOD!AE73+BYPL_EOD!AF73</f>
        <v>45.32</v>
      </c>
      <c r="K73">
        <f>MES_EOD!AE73+MES_EOD!AF73</f>
        <v>17.22</v>
      </c>
      <c r="L73">
        <f>NDMC_EOD!AE73+NDMC_EOD!AF73</f>
        <v>85.32</v>
      </c>
      <c r="M73">
        <f>TPDDL_EOD!AE73+TPDDL_EOD!AF73</f>
        <v>54.37</v>
      </c>
      <c r="N73">
        <f t="shared" si="6"/>
        <v>282.01</v>
      </c>
      <c r="O73" s="112">
        <f t="shared" si="7"/>
        <v>-9.9999999999909051E-3</v>
      </c>
      <c r="P73">
        <v>79.777171022304174</v>
      </c>
      <c r="Q73">
        <v>45.318392964788487</v>
      </c>
      <c r="R73">
        <v>17.2193893833552</v>
      </c>
      <c r="S73">
        <v>85.31697457536967</v>
      </c>
      <c r="T73">
        <v>54.368072054182477</v>
      </c>
      <c r="U73" s="114">
        <f t="shared" si="8"/>
        <v>282</v>
      </c>
      <c r="V73" s="112">
        <f t="shared" si="9"/>
        <v>0</v>
      </c>
    </row>
    <row r="74" spans="1:22">
      <c r="A74" t="s">
        <v>116</v>
      </c>
      <c r="B74">
        <f>PPCL!B74</f>
        <v>282</v>
      </c>
      <c r="C74">
        <f>PPCL!C74</f>
        <v>0</v>
      </c>
      <c r="D74">
        <f>PPCL!M74</f>
        <v>282</v>
      </c>
      <c r="E74">
        <f>PPCL!N74</f>
        <v>0</v>
      </c>
      <c r="F74">
        <f t="shared" si="10"/>
        <v>282</v>
      </c>
      <c r="G74">
        <f t="shared" si="11"/>
        <v>282</v>
      </c>
      <c r="H74" s="112"/>
      <c r="I74">
        <f>BRPL_EOD!AE74+BRPL_EOD!AF74</f>
        <v>79.78</v>
      </c>
      <c r="J74">
        <f>BYPL_EOD!AE74+BYPL_EOD!AF74</f>
        <v>45.32</v>
      </c>
      <c r="K74">
        <f>MES_EOD!AE74+MES_EOD!AF74</f>
        <v>17.22</v>
      </c>
      <c r="L74">
        <f>NDMC_EOD!AE74+NDMC_EOD!AF74</f>
        <v>85.32</v>
      </c>
      <c r="M74">
        <f>TPDDL_EOD!AE74+TPDDL_EOD!AF74</f>
        <v>54.37</v>
      </c>
      <c r="N74">
        <f t="shared" si="6"/>
        <v>282.01</v>
      </c>
      <c r="O74" s="112">
        <f t="shared" si="7"/>
        <v>-9.9999999999909051E-3</v>
      </c>
      <c r="P74">
        <v>79.777171022304174</v>
      </c>
      <c r="Q74">
        <v>45.318392964788487</v>
      </c>
      <c r="R74">
        <v>17.2193893833552</v>
      </c>
      <c r="S74">
        <v>85.31697457536967</v>
      </c>
      <c r="T74">
        <v>54.368072054182477</v>
      </c>
      <c r="U74" s="114">
        <f t="shared" si="8"/>
        <v>282</v>
      </c>
      <c r="V74" s="112">
        <f t="shared" si="9"/>
        <v>0</v>
      </c>
    </row>
    <row r="75" spans="1:22">
      <c r="A75" t="s">
        <v>117</v>
      </c>
      <c r="B75">
        <f>PPCL!B75</f>
        <v>282</v>
      </c>
      <c r="C75">
        <f>PPCL!C75</f>
        <v>0</v>
      </c>
      <c r="D75">
        <f>PPCL!M75</f>
        <v>282</v>
      </c>
      <c r="E75">
        <f>PPCL!N75</f>
        <v>0</v>
      </c>
      <c r="F75">
        <f t="shared" si="10"/>
        <v>282</v>
      </c>
      <c r="G75">
        <f t="shared" si="11"/>
        <v>282</v>
      </c>
      <c r="H75" s="112"/>
      <c r="I75">
        <f>BRPL_EOD!AE75+BRPL_EOD!AF75</f>
        <v>79.78</v>
      </c>
      <c r="J75">
        <f>BYPL_EOD!AE75+BYPL_EOD!AF75</f>
        <v>45.32</v>
      </c>
      <c r="K75">
        <f>MES_EOD!AE75+MES_EOD!AF75</f>
        <v>17.22</v>
      </c>
      <c r="L75">
        <f>NDMC_EOD!AE75+NDMC_EOD!AF75</f>
        <v>85.32</v>
      </c>
      <c r="M75">
        <f>TPDDL_EOD!AE75+TPDDL_EOD!AF75</f>
        <v>54.37</v>
      </c>
      <c r="N75">
        <f t="shared" si="6"/>
        <v>282.01</v>
      </c>
      <c r="O75" s="112">
        <f t="shared" si="7"/>
        <v>-9.9999999999909051E-3</v>
      </c>
      <c r="P75">
        <v>79.777171022304174</v>
      </c>
      <c r="Q75">
        <v>45.318392964788487</v>
      </c>
      <c r="R75">
        <v>17.2193893833552</v>
      </c>
      <c r="S75">
        <v>85.31697457536967</v>
      </c>
      <c r="T75">
        <v>54.368072054182477</v>
      </c>
      <c r="U75" s="114">
        <f t="shared" si="8"/>
        <v>282</v>
      </c>
      <c r="V75" s="112">
        <f t="shared" si="9"/>
        <v>0</v>
      </c>
    </row>
    <row r="76" spans="1:22">
      <c r="A76" t="s">
        <v>118</v>
      </c>
      <c r="B76">
        <f>PPCL!B76</f>
        <v>282</v>
      </c>
      <c r="C76">
        <f>PPCL!C76</f>
        <v>0</v>
      </c>
      <c r="D76">
        <f>PPCL!M76</f>
        <v>282</v>
      </c>
      <c r="E76">
        <f>PPCL!N76</f>
        <v>0</v>
      </c>
      <c r="F76">
        <f t="shared" si="10"/>
        <v>282</v>
      </c>
      <c r="G76">
        <f t="shared" si="11"/>
        <v>282</v>
      </c>
      <c r="H76" s="112"/>
      <c r="I76">
        <f>BRPL_EOD!AE76+BRPL_EOD!AF76</f>
        <v>79.78</v>
      </c>
      <c r="J76">
        <f>BYPL_EOD!AE76+BYPL_EOD!AF76</f>
        <v>45.32</v>
      </c>
      <c r="K76">
        <f>MES_EOD!AE76+MES_EOD!AF76</f>
        <v>17.22</v>
      </c>
      <c r="L76">
        <f>NDMC_EOD!AE76+NDMC_EOD!AF76</f>
        <v>85.32</v>
      </c>
      <c r="M76">
        <f>TPDDL_EOD!AE76+TPDDL_EOD!AF76</f>
        <v>54.37</v>
      </c>
      <c r="N76">
        <f t="shared" si="6"/>
        <v>282.01</v>
      </c>
      <c r="O76" s="112">
        <f t="shared" si="7"/>
        <v>-9.9999999999909051E-3</v>
      </c>
      <c r="P76">
        <v>79.777171022304174</v>
      </c>
      <c r="Q76">
        <v>45.318392964788487</v>
      </c>
      <c r="R76">
        <v>17.2193893833552</v>
      </c>
      <c r="S76">
        <v>85.31697457536967</v>
      </c>
      <c r="T76">
        <v>54.368072054182477</v>
      </c>
      <c r="U76" s="114">
        <f t="shared" si="8"/>
        <v>282</v>
      </c>
      <c r="V76" s="112">
        <f t="shared" si="9"/>
        <v>0</v>
      </c>
    </row>
    <row r="77" spans="1:22">
      <c r="A77" t="s">
        <v>119</v>
      </c>
      <c r="B77">
        <f>PPCL!B77</f>
        <v>282</v>
      </c>
      <c r="C77">
        <f>PPCL!C77</f>
        <v>0</v>
      </c>
      <c r="D77">
        <f>PPCL!M77</f>
        <v>282</v>
      </c>
      <c r="E77">
        <f>PPCL!N77</f>
        <v>0</v>
      </c>
      <c r="F77">
        <f t="shared" si="10"/>
        <v>282</v>
      </c>
      <c r="G77">
        <f t="shared" si="11"/>
        <v>282</v>
      </c>
      <c r="H77" s="112"/>
      <c r="I77">
        <f>BRPL_EOD!AE77+BRPL_EOD!AF77</f>
        <v>79.78</v>
      </c>
      <c r="J77">
        <f>BYPL_EOD!AE77+BYPL_EOD!AF77</f>
        <v>45.32</v>
      </c>
      <c r="K77">
        <f>MES_EOD!AE77+MES_EOD!AF77</f>
        <v>17.22</v>
      </c>
      <c r="L77">
        <f>NDMC_EOD!AE77+NDMC_EOD!AF77</f>
        <v>85.32</v>
      </c>
      <c r="M77">
        <f>TPDDL_EOD!AE77+TPDDL_EOD!AF77</f>
        <v>54.37</v>
      </c>
      <c r="N77">
        <f t="shared" si="6"/>
        <v>282.01</v>
      </c>
      <c r="O77" s="112">
        <f t="shared" si="7"/>
        <v>-9.9999999999909051E-3</v>
      </c>
      <c r="P77">
        <v>79.777171022304174</v>
      </c>
      <c r="Q77">
        <v>45.318392964788487</v>
      </c>
      <c r="R77">
        <v>17.2193893833552</v>
      </c>
      <c r="S77">
        <v>85.31697457536967</v>
      </c>
      <c r="T77">
        <v>54.368072054182477</v>
      </c>
      <c r="U77" s="114">
        <f t="shared" si="8"/>
        <v>282</v>
      </c>
      <c r="V77" s="112">
        <f t="shared" si="9"/>
        <v>0</v>
      </c>
    </row>
    <row r="78" spans="1:22">
      <c r="A78" t="s">
        <v>120</v>
      </c>
      <c r="B78">
        <f>PPCL!B78</f>
        <v>282</v>
      </c>
      <c r="C78">
        <f>PPCL!C78</f>
        <v>0</v>
      </c>
      <c r="D78">
        <f>PPCL!M78</f>
        <v>282</v>
      </c>
      <c r="E78">
        <f>PPCL!N78</f>
        <v>0</v>
      </c>
      <c r="F78">
        <f t="shared" si="10"/>
        <v>282</v>
      </c>
      <c r="G78">
        <f t="shared" si="11"/>
        <v>282</v>
      </c>
      <c r="H78" s="112"/>
      <c r="I78">
        <f>BRPL_EOD!AE78+BRPL_EOD!AF78</f>
        <v>79.78</v>
      </c>
      <c r="J78">
        <f>BYPL_EOD!AE78+BYPL_EOD!AF78</f>
        <v>45.32</v>
      </c>
      <c r="K78">
        <f>MES_EOD!AE78+MES_EOD!AF78</f>
        <v>17.22</v>
      </c>
      <c r="L78">
        <f>NDMC_EOD!AE78+NDMC_EOD!AF78</f>
        <v>85.32</v>
      </c>
      <c r="M78">
        <f>TPDDL_EOD!AE78+TPDDL_EOD!AF78</f>
        <v>54.37</v>
      </c>
      <c r="N78">
        <f t="shared" si="6"/>
        <v>282.01</v>
      </c>
      <c r="O78" s="112">
        <f t="shared" si="7"/>
        <v>-9.9999999999909051E-3</v>
      </c>
      <c r="P78">
        <v>79.777171022304174</v>
      </c>
      <c r="Q78">
        <v>45.318392964788487</v>
      </c>
      <c r="R78">
        <v>17.2193893833552</v>
      </c>
      <c r="S78">
        <v>85.31697457536967</v>
      </c>
      <c r="T78">
        <v>54.368072054182477</v>
      </c>
      <c r="U78" s="114">
        <f t="shared" si="8"/>
        <v>282</v>
      </c>
      <c r="V78" s="112">
        <f t="shared" si="9"/>
        <v>0</v>
      </c>
    </row>
    <row r="79" spans="1:22">
      <c r="A79" t="s">
        <v>121</v>
      </c>
      <c r="B79">
        <f>PPCL!B79</f>
        <v>282</v>
      </c>
      <c r="C79">
        <f>PPCL!C79</f>
        <v>0</v>
      </c>
      <c r="D79">
        <f>PPCL!M79</f>
        <v>282</v>
      </c>
      <c r="E79">
        <f>PPCL!N79</f>
        <v>0</v>
      </c>
      <c r="F79">
        <f t="shared" si="10"/>
        <v>282</v>
      </c>
      <c r="G79">
        <f t="shared" si="11"/>
        <v>282</v>
      </c>
      <c r="H79" s="112"/>
      <c r="I79">
        <f>BRPL_EOD!AE79+BRPL_EOD!AF79</f>
        <v>79.78</v>
      </c>
      <c r="J79">
        <f>BYPL_EOD!AE79+BYPL_EOD!AF79</f>
        <v>45.32</v>
      </c>
      <c r="K79">
        <f>MES_EOD!AE79+MES_EOD!AF79</f>
        <v>17.22</v>
      </c>
      <c r="L79">
        <f>NDMC_EOD!AE79+NDMC_EOD!AF79</f>
        <v>85.32</v>
      </c>
      <c r="M79">
        <f>TPDDL_EOD!AE79+TPDDL_EOD!AF79</f>
        <v>54.37</v>
      </c>
      <c r="N79">
        <f t="shared" si="6"/>
        <v>282.01</v>
      </c>
      <c r="O79" s="112">
        <f t="shared" si="7"/>
        <v>-9.9999999999909051E-3</v>
      </c>
      <c r="P79">
        <v>79.777171022304174</v>
      </c>
      <c r="Q79">
        <v>45.318392964788487</v>
      </c>
      <c r="R79">
        <v>17.2193893833552</v>
      </c>
      <c r="S79">
        <v>85.31697457536967</v>
      </c>
      <c r="T79">
        <v>54.368072054182477</v>
      </c>
      <c r="U79" s="114">
        <f t="shared" si="8"/>
        <v>282</v>
      </c>
      <c r="V79" s="112">
        <f t="shared" si="9"/>
        <v>0</v>
      </c>
    </row>
    <row r="80" spans="1:22">
      <c r="A80" t="s">
        <v>122</v>
      </c>
      <c r="B80">
        <f>PPCL!B80</f>
        <v>282</v>
      </c>
      <c r="C80">
        <f>PPCL!C80</f>
        <v>0</v>
      </c>
      <c r="D80">
        <f>PPCL!M80</f>
        <v>282</v>
      </c>
      <c r="E80">
        <f>PPCL!N80</f>
        <v>0</v>
      </c>
      <c r="F80">
        <f t="shared" si="10"/>
        <v>282</v>
      </c>
      <c r="G80">
        <f t="shared" si="11"/>
        <v>282</v>
      </c>
      <c r="H80" s="112"/>
      <c r="I80">
        <f>BRPL_EOD!AE80+BRPL_EOD!AF80</f>
        <v>79.78</v>
      </c>
      <c r="J80">
        <f>BYPL_EOD!AE80+BYPL_EOD!AF80</f>
        <v>45.32</v>
      </c>
      <c r="K80">
        <f>MES_EOD!AE80+MES_EOD!AF80</f>
        <v>17.22</v>
      </c>
      <c r="L80">
        <f>NDMC_EOD!AE80+NDMC_EOD!AF80</f>
        <v>85.32</v>
      </c>
      <c r="M80">
        <f>TPDDL_EOD!AE80+TPDDL_EOD!AF80</f>
        <v>54.37</v>
      </c>
      <c r="N80">
        <f t="shared" si="6"/>
        <v>282.01</v>
      </c>
      <c r="O80" s="112">
        <f t="shared" si="7"/>
        <v>-9.9999999999909051E-3</v>
      </c>
      <c r="P80">
        <v>79.777171022304174</v>
      </c>
      <c r="Q80">
        <v>45.318392964788487</v>
      </c>
      <c r="R80">
        <v>17.2193893833552</v>
      </c>
      <c r="S80">
        <v>85.31697457536967</v>
      </c>
      <c r="T80">
        <v>54.368072054182477</v>
      </c>
      <c r="U80" s="114">
        <f t="shared" si="8"/>
        <v>282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288</v>
      </c>
      <c r="C88">
        <f>PPCL!C88</f>
        <v>0</v>
      </c>
      <c r="D88">
        <f>PPCL!M88</f>
        <v>288</v>
      </c>
      <c r="E88">
        <f>PPCL!N88</f>
        <v>0</v>
      </c>
      <c r="F88">
        <f t="shared" si="10"/>
        <v>288</v>
      </c>
      <c r="G88">
        <f t="shared" si="11"/>
        <v>288</v>
      </c>
      <c r="H88" s="112"/>
      <c r="I88">
        <f>BRPL_EOD!AE88+BRPL_EOD!AF88</f>
        <v>81.48</v>
      </c>
      <c r="J88">
        <f>BYPL_EOD!AE88+BYPL_EOD!AF88</f>
        <v>46.28</v>
      </c>
      <c r="K88">
        <f>MES_EOD!AE88+MES_EOD!AF88</f>
        <v>17.579999999999998</v>
      </c>
      <c r="L88">
        <f>NDMC_EOD!AE88+NDMC_EOD!AF88</f>
        <v>87.13</v>
      </c>
      <c r="M88">
        <f>TPDDL_EOD!AE88+TPDDL_EOD!AF88</f>
        <v>55.53</v>
      </c>
      <c r="N88">
        <f t="shared" si="6"/>
        <v>288</v>
      </c>
      <c r="O88" s="112">
        <f t="shared" si="7"/>
        <v>0</v>
      </c>
      <c r="P88">
        <v>81.48</v>
      </c>
      <c r="Q88">
        <v>46.28</v>
      </c>
      <c r="R88">
        <v>17.579999999999998</v>
      </c>
      <c r="S88">
        <v>87.13</v>
      </c>
      <c r="T88">
        <v>55.53</v>
      </c>
      <c r="U88" s="114">
        <f t="shared" si="8"/>
        <v>288</v>
      </c>
      <c r="V88" s="112">
        <f t="shared" si="9"/>
        <v>0</v>
      </c>
    </row>
    <row r="89" spans="1:22">
      <c r="A89" t="s">
        <v>131</v>
      </c>
      <c r="B89">
        <f>PPCL!B89</f>
        <v>288</v>
      </c>
      <c r="C89">
        <f>PPCL!C89</f>
        <v>0</v>
      </c>
      <c r="D89">
        <f>PPCL!M89</f>
        <v>288</v>
      </c>
      <c r="E89">
        <f>PPCL!N89</f>
        <v>0</v>
      </c>
      <c r="F89">
        <f t="shared" si="10"/>
        <v>288</v>
      </c>
      <c r="G89">
        <f t="shared" si="11"/>
        <v>288</v>
      </c>
      <c r="H89" s="112"/>
      <c r="I89">
        <f>BRPL_EOD!AE89+BRPL_EOD!AF89</f>
        <v>81.48</v>
      </c>
      <c r="J89">
        <f>BYPL_EOD!AE89+BYPL_EOD!AF89</f>
        <v>46.28</v>
      </c>
      <c r="K89">
        <f>MES_EOD!AE89+MES_EOD!AF89</f>
        <v>17.579999999999998</v>
      </c>
      <c r="L89">
        <f>NDMC_EOD!AE89+NDMC_EOD!AF89</f>
        <v>87.13</v>
      </c>
      <c r="M89">
        <f>TPDDL_EOD!AE89+TPDDL_EOD!AF89</f>
        <v>55.53</v>
      </c>
      <c r="N89">
        <f t="shared" si="6"/>
        <v>288</v>
      </c>
      <c r="O89" s="112">
        <f t="shared" si="7"/>
        <v>0</v>
      </c>
      <c r="P89">
        <v>81.48</v>
      </c>
      <c r="Q89">
        <v>46.28</v>
      </c>
      <c r="R89">
        <v>17.579999999999998</v>
      </c>
      <c r="S89">
        <v>87.13</v>
      </c>
      <c r="T89">
        <v>55.53</v>
      </c>
      <c r="U89" s="114">
        <f t="shared" si="8"/>
        <v>288</v>
      </c>
      <c r="V89" s="112">
        <f t="shared" si="9"/>
        <v>0</v>
      </c>
    </row>
    <row r="90" spans="1:22">
      <c r="A90" t="s">
        <v>132</v>
      </c>
      <c r="B90">
        <f>PPCL!B90</f>
        <v>288</v>
      </c>
      <c r="C90">
        <f>PPCL!C90</f>
        <v>0</v>
      </c>
      <c r="D90">
        <f>PPCL!M90</f>
        <v>288</v>
      </c>
      <c r="E90">
        <f>PPCL!N90</f>
        <v>0</v>
      </c>
      <c r="F90">
        <f t="shared" si="10"/>
        <v>288</v>
      </c>
      <c r="G90">
        <f t="shared" si="11"/>
        <v>288</v>
      </c>
      <c r="H90" s="112"/>
      <c r="I90">
        <f>BRPL_EOD!AE90+BRPL_EOD!AF90</f>
        <v>81.48</v>
      </c>
      <c r="J90">
        <f>BYPL_EOD!AE90+BYPL_EOD!AF90</f>
        <v>46.28</v>
      </c>
      <c r="K90">
        <f>MES_EOD!AE90+MES_EOD!AF90</f>
        <v>17.579999999999998</v>
      </c>
      <c r="L90">
        <f>NDMC_EOD!AE90+NDMC_EOD!AF90</f>
        <v>87.13</v>
      </c>
      <c r="M90">
        <f>TPDDL_EOD!AE90+TPDDL_EOD!AF90</f>
        <v>55.53</v>
      </c>
      <c r="N90">
        <f t="shared" si="6"/>
        <v>288</v>
      </c>
      <c r="O90" s="112">
        <f t="shared" si="7"/>
        <v>0</v>
      </c>
      <c r="P90">
        <v>81.48</v>
      </c>
      <c r="Q90">
        <v>46.28</v>
      </c>
      <c r="R90">
        <v>17.579999999999998</v>
      </c>
      <c r="S90">
        <v>87.13</v>
      </c>
      <c r="T90">
        <v>55.53</v>
      </c>
      <c r="U90" s="114">
        <f t="shared" si="8"/>
        <v>288</v>
      </c>
      <c r="V90" s="112">
        <f t="shared" si="9"/>
        <v>0</v>
      </c>
    </row>
    <row r="91" spans="1:22">
      <c r="A91" t="s">
        <v>133</v>
      </c>
      <c r="B91">
        <f>PPCL!B91</f>
        <v>288</v>
      </c>
      <c r="C91">
        <f>PPCL!C91</f>
        <v>0</v>
      </c>
      <c r="D91">
        <f>PPCL!M91</f>
        <v>288</v>
      </c>
      <c r="E91">
        <f>PPCL!N91</f>
        <v>0</v>
      </c>
      <c r="F91">
        <f t="shared" si="10"/>
        <v>288</v>
      </c>
      <c r="G91">
        <f t="shared" si="11"/>
        <v>288</v>
      </c>
      <c r="H91" s="112"/>
      <c r="I91">
        <f>BRPL_EOD!AE91+BRPL_EOD!AF91</f>
        <v>81.48</v>
      </c>
      <c r="J91">
        <f>BYPL_EOD!AE91+BYPL_EOD!AF91</f>
        <v>46.28</v>
      </c>
      <c r="K91">
        <f>MES_EOD!AE91+MES_EOD!AF91</f>
        <v>17.579999999999998</v>
      </c>
      <c r="L91">
        <f>NDMC_EOD!AE91+NDMC_EOD!AF91</f>
        <v>87.13</v>
      </c>
      <c r="M91">
        <f>TPDDL_EOD!AE91+TPDDL_EOD!AF91</f>
        <v>55.53</v>
      </c>
      <c r="N91">
        <f t="shared" si="6"/>
        <v>288</v>
      </c>
      <c r="O91" s="112">
        <f t="shared" si="7"/>
        <v>0</v>
      </c>
      <c r="P91">
        <v>81.48</v>
      </c>
      <c r="Q91">
        <v>46.28</v>
      </c>
      <c r="R91">
        <v>17.579999999999998</v>
      </c>
      <c r="S91">
        <v>87.13</v>
      </c>
      <c r="T91">
        <v>55.53</v>
      </c>
      <c r="U91" s="114">
        <f t="shared" si="8"/>
        <v>288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6.89825</v>
      </c>
      <c r="C99" s="114">
        <f t="shared" ref="C99:U99" si="12">SUM(C3:C98)/4000</f>
        <v>0</v>
      </c>
      <c r="D99" s="114">
        <f t="shared" si="12"/>
        <v>6.89825</v>
      </c>
      <c r="E99" s="114">
        <f t="shared" si="12"/>
        <v>0</v>
      </c>
      <c r="F99" s="114">
        <f t="shared" si="12"/>
        <v>6.89825</v>
      </c>
      <c r="G99" s="114">
        <f t="shared" si="12"/>
        <v>6.89825</v>
      </c>
      <c r="H99" s="114"/>
      <c r="I99" s="114">
        <f t="shared" si="12"/>
        <v>1.9563449999999989</v>
      </c>
      <c r="J99" s="114">
        <f t="shared" si="12"/>
        <v>1.1085200000000017</v>
      </c>
      <c r="K99" s="114">
        <f t="shared" si="12"/>
        <v>0.42040750000000021</v>
      </c>
      <c r="L99" s="114">
        <f t="shared" si="12"/>
        <v>2.083099999999996</v>
      </c>
      <c r="M99" s="114">
        <f t="shared" si="12"/>
        <v>1.3299699999999979</v>
      </c>
      <c r="N99" s="114">
        <f t="shared" si="12"/>
        <v>6.8983424999999885</v>
      </c>
      <c r="O99" s="114">
        <f t="shared" si="12"/>
        <v>-9.2499999999915878E-5</v>
      </c>
      <c r="P99" s="114">
        <f t="shared" si="12"/>
        <v>1.9563188317385389</v>
      </c>
      <c r="Q99" s="114">
        <f t="shared" si="12"/>
        <v>1.1085051352760427</v>
      </c>
      <c r="R99" s="114">
        <f t="shared" si="12"/>
        <v>0.42040185232684951</v>
      </c>
      <c r="S99" s="114">
        <f t="shared" si="12"/>
        <v>2.0830720144267465</v>
      </c>
      <c r="T99" s="114">
        <f t="shared" si="12"/>
        <v>1.3299521662318197</v>
      </c>
      <c r="U99" s="114">
        <f t="shared" si="12"/>
        <v>6.89825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38</v>
      </c>
      <c r="C3">
        <f>GT!C3</f>
        <v>0</v>
      </c>
      <c r="D3">
        <f>GT!M3</f>
        <v>33.6</v>
      </c>
      <c r="E3">
        <f>GT!N3</f>
        <v>0</v>
      </c>
      <c r="F3">
        <f>B3+C3</f>
        <v>38</v>
      </c>
      <c r="G3">
        <f>D3+E3-X3</f>
        <v>33.6</v>
      </c>
      <c r="H3" s="112"/>
      <c r="I3">
        <f>BRPL_EOD!AA3+BRPL_EOD!AB3</f>
        <v>12.42</v>
      </c>
      <c r="J3">
        <f>BYPL_EOD!AA3+BYPL_EOD!AB3</f>
        <v>8</v>
      </c>
      <c r="K3">
        <f>MES_EOD!AA3+MES_EOD!AB3</f>
        <v>0</v>
      </c>
      <c r="L3">
        <f>NDMC_EOD!AA3+NDMC_EOD!AB3</f>
        <v>1.88</v>
      </c>
      <c r="M3">
        <f>TPDDL_EOD!AA3+TPDDL_EOD!AB3</f>
        <v>11.27</v>
      </c>
      <c r="N3">
        <f t="shared" ref="N3:N66" si="0">SUM(I3:M3)</f>
        <v>33.57</v>
      </c>
      <c r="O3" s="112">
        <f t="shared" ref="O3:O66" si="1">G3-N3</f>
        <v>3.0000000000001137E-2</v>
      </c>
      <c r="P3">
        <v>12.436271828983154</v>
      </c>
      <c r="Q3">
        <v>8.0081281710168462</v>
      </c>
      <c r="R3">
        <v>0</v>
      </c>
      <c r="S3">
        <v>1.881</v>
      </c>
      <c r="T3">
        <v>11.2746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38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38</v>
      </c>
      <c r="G4">
        <f t="shared" ref="G4:G67" si="5">D4+E4-X4</f>
        <v>33.6</v>
      </c>
      <c r="H4" s="112"/>
      <c r="I4">
        <f>BRPL_EOD!AA4+BRPL_EOD!AB4</f>
        <v>12.42</v>
      </c>
      <c r="J4">
        <f>BYPL_EOD!AA4+BYPL_EOD!AB4</f>
        <v>8</v>
      </c>
      <c r="K4">
        <f>MES_EOD!AA4+MES_EOD!AB4</f>
        <v>0</v>
      </c>
      <c r="L4">
        <f>NDMC_EOD!AA4+NDMC_EOD!AB4</f>
        <v>1.88</v>
      </c>
      <c r="M4">
        <f>TPDDL_EOD!AA4+TPDDL_EOD!AB4</f>
        <v>11.27</v>
      </c>
      <c r="N4">
        <f t="shared" si="0"/>
        <v>33.57</v>
      </c>
      <c r="O4" s="112">
        <f t="shared" si="1"/>
        <v>3.0000000000001137E-2</v>
      </c>
      <c r="P4">
        <v>12.436271828983154</v>
      </c>
      <c r="Q4">
        <v>8.0081281710168462</v>
      </c>
      <c r="R4">
        <v>0</v>
      </c>
      <c r="S4">
        <v>1.881</v>
      </c>
      <c r="T4">
        <v>11.2746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38</v>
      </c>
      <c r="C5">
        <f>GT!C5</f>
        <v>0</v>
      </c>
      <c r="D5">
        <f>GT!M5</f>
        <v>33.6</v>
      </c>
      <c r="E5">
        <f>GT!N5</f>
        <v>0</v>
      </c>
      <c r="F5">
        <f t="shared" si="4"/>
        <v>38</v>
      </c>
      <c r="G5">
        <f t="shared" si="5"/>
        <v>33.6</v>
      </c>
      <c r="H5" s="112"/>
      <c r="I5">
        <f>BRPL_EOD!AA5+BRPL_EOD!AB5</f>
        <v>12.42</v>
      </c>
      <c r="J5">
        <f>BYPL_EOD!AA5+BYPL_EOD!AB5</f>
        <v>8</v>
      </c>
      <c r="K5">
        <f>MES_EOD!AA5+MES_EOD!AB5</f>
        <v>0</v>
      </c>
      <c r="L5">
        <f>NDMC_EOD!AA5+NDMC_EOD!AB5</f>
        <v>1.88</v>
      </c>
      <c r="M5">
        <f>TPDDL_EOD!AA5+TPDDL_EOD!AB5</f>
        <v>11.27</v>
      </c>
      <c r="N5">
        <f t="shared" si="0"/>
        <v>33.57</v>
      </c>
      <c r="O5" s="112">
        <f t="shared" si="1"/>
        <v>3.0000000000001137E-2</v>
      </c>
      <c r="P5">
        <v>12.436271828983154</v>
      </c>
      <c r="Q5">
        <v>8.0081281710168462</v>
      </c>
      <c r="R5">
        <v>0</v>
      </c>
      <c r="S5">
        <v>1.881</v>
      </c>
      <c r="T5">
        <v>11.2746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38</v>
      </c>
      <c r="C6">
        <f>GT!C6</f>
        <v>0</v>
      </c>
      <c r="D6">
        <f>GT!M6</f>
        <v>33.6</v>
      </c>
      <c r="E6">
        <f>GT!N6</f>
        <v>0</v>
      </c>
      <c r="F6">
        <f t="shared" si="4"/>
        <v>38</v>
      </c>
      <c r="G6">
        <f t="shared" si="5"/>
        <v>33.6</v>
      </c>
      <c r="H6" s="112"/>
      <c r="I6">
        <f>BRPL_EOD!AA6+BRPL_EOD!AB6</f>
        <v>12.42</v>
      </c>
      <c r="J6">
        <f>BYPL_EOD!AA6+BYPL_EOD!AB6</f>
        <v>8</v>
      </c>
      <c r="K6">
        <f>MES_EOD!AA6+MES_EOD!AB6</f>
        <v>0</v>
      </c>
      <c r="L6">
        <f>NDMC_EOD!AA6+NDMC_EOD!AB6</f>
        <v>1.88</v>
      </c>
      <c r="M6">
        <f>TPDDL_EOD!AA6+TPDDL_EOD!AB6</f>
        <v>11.27</v>
      </c>
      <c r="N6">
        <f t="shared" si="0"/>
        <v>33.57</v>
      </c>
      <c r="O6" s="112">
        <f t="shared" si="1"/>
        <v>3.0000000000001137E-2</v>
      </c>
      <c r="P6">
        <v>12.436271828983154</v>
      </c>
      <c r="Q6">
        <v>8.0081281710168462</v>
      </c>
      <c r="R6">
        <v>0</v>
      </c>
      <c r="S6">
        <v>1.881</v>
      </c>
      <c r="T6">
        <v>11.2746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38</v>
      </c>
      <c r="C7">
        <f>GT!C7</f>
        <v>0</v>
      </c>
      <c r="D7">
        <f>GT!M7</f>
        <v>33.6</v>
      </c>
      <c r="E7">
        <f>GT!N7</f>
        <v>0</v>
      </c>
      <c r="F7">
        <f t="shared" si="4"/>
        <v>38</v>
      </c>
      <c r="G7">
        <f t="shared" si="5"/>
        <v>33.6</v>
      </c>
      <c r="H7" s="112"/>
      <c r="I7">
        <f>BRPL_EOD!AA7+BRPL_EOD!AB7</f>
        <v>12.42</v>
      </c>
      <c r="J7">
        <f>BYPL_EOD!AA7+BYPL_EOD!AB7</f>
        <v>8</v>
      </c>
      <c r="K7">
        <f>MES_EOD!AA7+MES_EOD!AB7</f>
        <v>0</v>
      </c>
      <c r="L7">
        <f>NDMC_EOD!AA7+NDMC_EOD!AB7</f>
        <v>1.88</v>
      </c>
      <c r="M7">
        <f>TPDDL_EOD!AA7+TPDDL_EOD!AB7</f>
        <v>11.27</v>
      </c>
      <c r="N7">
        <f t="shared" si="0"/>
        <v>33.57</v>
      </c>
      <c r="O7" s="112">
        <f t="shared" si="1"/>
        <v>3.0000000000001137E-2</v>
      </c>
      <c r="P7">
        <v>12.436271828983154</v>
      </c>
      <c r="Q7">
        <v>8.0081281710168462</v>
      </c>
      <c r="R7">
        <v>0</v>
      </c>
      <c r="S7">
        <v>1.881</v>
      </c>
      <c r="T7">
        <v>11.2746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38</v>
      </c>
      <c r="C8">
        <f>GT!C8</f>
        <v>0</v>
      </c>
      <c r="D8">
        <f>GT!M8</f>
        <v>33.6</v>
      </c>
      <c r="E8">
        <f>GT!N8</f>
        <v>0</v>
      </c>
      <c r="F8">
        <f t="shared" si="4"/>
        <v>38</v>
      </c>
      <c r="G8">
        <f t="shared" si="5"/>
        <v>33.6</v>
      </c>
      <c r="H8" s="112"/>
      <c r="I8">
        <f>BRPL_EOD!AA8+BRPL_EOD!AB8</f>
        <v>12.42</v>
      </c>
      <c r="J8">
        <f>BYPL_EOD!AA8+BYPL_EOD!AB8</f>
        <v>8</v>
      </c>
      <c r="K8">
        <f>MES_EOD!AA8+MES_EOD!AB8</f>
        <v>0</v>
      </c>
      <c r="L8">
        <f>NDMC_EOD!AA8+NDMC_EOD!AB8</f>
        <v>1.88</v>
      </c>
      <c r="M8">
        <f>TPDDL_EOD!AA8+TPDDL_EOD!AB8</f>
        <v>11.27</v>
      </c>
      <c r="N8">
        <f t="shared" si="0"/>
        <v>33.57</v>
      </c>
      <c r="O8" s="112">
        <f t="shared" si="1"/>
        <v>3.0000000000001137E-2</v>
      </c>
      <c r="P8">
        <v>12.436271828983154</v>
      </c>
      <c r="Q8">
        <v>8.0081281710168462</v>
      </c>
      <c r="R8">
        <v>0</v>
      </c>
      <c r="S8">
        <v>1.881</v>
      </c>
      <c r="T8">
        <v>11.2746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38</v>
      </c>
      <c r="C9">
        <f>GT!C9</f>
        <v>0</v>
      </c>
      <c r="D9">
        <f>GT!M9</f>
        <v>33.6</v>
      </c>
      <c r="E9">
        <f>GT!N9</f>
        <v>0</v>
      </c>
      <c r="F9">
        <f t="shared" si="4"/>
        <v>38</v>
      </c>
      <c r="G9">
        <f t="shared" si="5"/>
        <v>33.6</v>
      </c>
      <c r="H9" s="112"/>
      <c r="I9">
        <f>BRPL_EOD!AA9+BRPL_EOD!AB9</f>
        <v>12.42</v>
      </c>
      <c r="J9">
        <f>BYPL_EOD!AA9+BYPL_EOD!AB9</f>
        <v>8</v>
      </c>
      <c r="K9">
        <f>MES_EOD!AA9+MES_EOD!AB9</f>
        <v>0</v>
      </c>
      <c r="L9">
        <f>NDMC_EOD!AA9+NDMC_EOD!AB9</f>
        <v>1.88</v>
      </c>
      <c r="M9">
        <f>TPDDL_EOD!AA9+TPDDL_EOD!AB9</f>
        <v>11.27</v>
      </c>
      <c r="N9">
        <f t="shared" si="0"/>
        <v>33.57</v>
      </c>
      <c r="O9" s="112">
        <f t="shared" si="1"/>
        <v>3.0000000000001137E-2</v>
      </c>
      <c r="P9">
        <v>12.436271828983154</v>
      </c>
      <c r="Q9">
        <v>8.0081281710168462</v>
      </c>
      <c r="R9">
        <v>0</v>
      </c>
      <c r="S9">
        <v>1.881</v>
      </c>
      <c r="T9">
        <v>11.2746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38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38</v>
      </c>
      <c r="G10">
        <f t="shared" si="5"/>
        <v>33.6</v>
      </c>
      <c r="H10" s="112"/>
      <c r="I10">
        <f>BRPL_EOD!AA10+BRPL_EOD!AB10</f>
        <v>12.42</v>
      </c>
      <c r="J10">
        <f>BYPL_EOD!AA10+BYPL_EOD!AB10</f>
        <v>8</v>
      </c>
      <c r="K10">
        <f>MES_EOD!AA10+MES_EOD!AB10</f>
        <v>0</v>
      </c>
      <c r="L10">
        <f>NDMC_EOD!AA10+NDMC_EOD!AB10</f>
        <v>1.88</v>
      </c>
      <c r="M10">
        <f>TPDDL_EOD!AA10+TPDDL_EOD!AB10</f>
        <v>11.27</v>
      </c>
      <c r="N10">
        <f t="shared" si="0"/>
        <v>33.57</v>
      </c>
      <c r="O10" s="112">
        <f t="shared" si="1"/>
        <v>3.0000000000001137E-2</v>
      </c>
      <c r="P10">
        <v>12.436271828983154</v>
      </c>
      <c r="Q10">
        <v>8.0081281710168462</v>
      </c>
      <c r="R10">
        <v>0</v>
      </c>
      <c r="S10">
        <v>1.881</v>
      </c>
      <c r="T10">
        <v>11.2746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38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38</v>
      </c>
      <c r="G11">
        <f t="shared" si="5"/>
        <v>33.6</v>
      </c>
      <c r="H11" s="112"/>
      <c r="I11">
        <f>BRPL_EOD!AA11+BRPL_EOD!AB11</f>
        <v>12.42</v>
      </c>
      <c r="J11">
        <f>BYPL_EOD!AA11+BYPL_EOD!AB11</f>
        <v>8</v>
      </c>
      <c r="K11">
        <f>MES_EOD!AA11+MES_EOD!AB11</f>
        <v>0</v>
      </c>
      <c r="L11">
        <f>NDMC_EOD!AA11+NDMC_EOD!AB11</f>
        <v>1.88</v>
      </c>
      <c r="M11">
        <f>TPDDL_EOD!AA11+TPDDL_EOD!AB11</f>
        <v>11.27</v>
      </c>
      <c r="N11">
        <f t="shared" si="0"/>
        <v>33.57</v>
      </c>
      <c r="O11" s="112">
        <f t="shared" si="1"/>
        <v>3.0000000000001137E-2</v>
      </c>
      <c r="P11">
        <v>12.436271828983154</v>
      </c>
      <c r="Q11">
        <v>8.0081281710168462</v>
      </c>
      <c r="R11">
        <v>0</v>
      </c>
      <c r="S11">
        <v>1.881</v>
      </c>
      <c r="T11">
        <v>11.2746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38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38</v>
      </c>
      <c r="G12">
        <f t="shared" si="5"/>
        <v>33.6</v>
      </c>
      <c r="H12" s="112"/>
      <c r="I12">
        <f>BRPL_EOD!AA12+BRPL_EOD!AB12</f>
        <v>12.42</v>
      </c>
      <c r="J12">
        <f>BYPL_EOD!AA12+BYPL_EOD!AB12</f>
        <v>8</v>
      </c>
      <c r="K12">
        <f>MES_EOD!AA12+MES_EOD!AB12</f>
        <v>0</v>
      </c>
      <c r="L12">
        <f>NDMC_EOD!AA12+NDMC_EOD!AB12</f>
        <v>1.88</v>
      </c>
      <c r="M12">
        <f>TPDDL_EOD!AA12+TPDDL_EOD!AB12</f>
        <v>11.27</v>
      </c>
      <c r="N12">
        <f t="shared" si="0"/>
        <v>33.57</v>
      </c>
      <c r="O12" s="112">
        <f t="shared" si="1"/>
        <v>3.0000000000001137E-2</v>
      </c>
      <c r="P12">
        <v>12.436271828983154</v>
      </c>
      <c r="Q12">
        <v>8.0081281710168462</v>
      </c>
      <c r="R12">
        <v>0</v>
      </c>
      <c r="S12">
        <v>1.881</v>
      </c>
      <c r="T12">
        <v>11.2746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38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38</v>
      </c>
      <c r="G13">
        <f t="shared" si="5"/>
        <v>33.6</v>
      </c>
      <c r="H13" s="112"/>
      <c r="I13">
        <f>BRPL_EOD!AA13+BRPL_EOD!AB13</f>
        <v>12.42</v>
      </c>
      <c r="J13">
        <f>BYPL_EOD!AA13+BYPL_EOD!AB13</f>
        <v>8</v>
      </c>
      <c r="K13">
        <f>MES_EOD!AA13+MES_EOD!AB13</f>
        <v>0</v>
      </c>
      <c r="L13">
        <f>NDMC_EOD!AA13+NDMC_EOD!AB13</f>
        <v>1.88</v>
      </c>
      <c r="M13">
        <f>TPDDL_EOD!AA13+TPDDL_EOD!AB13</f>
        <v>11.27</v>
      </c>
      <c r="N13">
        <f t="shared" si="0"/>
        <v>33.57</v>
      </c>
      <c r="O13" s="112">
        <f t="shared" si="1"/>
        <v>3.0000000000001137E-2</v>
      </c>
      <c r="P13">
        <v>12.436271828983154</v>
      </c>
      <c r="Q13">
        <v>8.0081281710168462</v>
      </c>
      <c r="R13">
        <v>0</v>
      </c>
      <c r="S13">
        <v>1.881</v>
      </c>
      <c r="T13">
        <v>11.2746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38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38</v>
      </c>
      <c r="G14">
        <f t="shared" si="5"/>
        <v>33.6</v>
      </c>
      <c r="H14" s="112"/>
      <c r="I14">
        <f>BRPL_EOD!AA14+BRPL_EOD!AB14</f>
        <v>12.42</v>
      </c>
      <c r="J14">
        <f>BYPL_EOD!AA14+BYPL_EOD!AB14</f>
        <v>8</v>
      </c>
      <c r="K14">
        <f>MES_EOD!AA14+MES_EOD!AB14</f>
        <v>0</v>
      </c>
      <c r="L14">
        <f>NDMC_EOD!AA14+NDMC_EOD!AB14</f>
        <v>1.88</v>
      </c>
      <c r="M14">
        <f>TPDDL_EOD!AA14+TPDDL_EOD!AB14</f>
        <v>11.27</v>
      </c>
      <c r="N14">
        <f t="shared" si="0"/>
        <v>33.57</v>
      </c>
      <c r="O14" s="112">
        <f t="shared" si="1"/>
        <v>3.0000000000001137E-2</v>
      </c>
      <c r="P14">
        <v>12.436271828983154</v>
      </c>
      <c r="Q14">
        <v>8.0081281710168462</v>
      </c>
      <c r="R14">
        <v>0</v>
      </c>
      <c r="S14">
        <v>1.881</v>
      </c>
      <c r="T14">
        <v>11.2746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38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38</v>
      </c>
      <c r="G15">
        <f t="shared" si="5"/>
        <v>33.6</v>
      </c>
      <c r="H15" s="112"/>
      <c r="I15">
        <f>BRPL_EOD!AA15+BRPL_EOD!AB15</f>
        <v>12.42</v>
      </c>
      <c r="J15">
        <f>BYPL_EOD!AA15+BYPL_EOD!AB15</f>
        <v>8</v>
      </c>
      <c r="K15">
        <f>MES_EOD!AA15+MES_EOD!AB15</f>
        <v>0</v>
      </c>
      <c r="L15">
        <f>NDMC_EOD!AA15+NDMC_EOD!AB15</f>
        <v>1.88</v>
      </c>
      <c r="M15">
        <f>TPDDL_EOD!AA15+TPDDL_EOD!AB15</f>
        <v>11.27</v>
      </c>
      <c r="N15">
        <f t="shared" si="0"/>
        <v>33.57</v>
      </c>
      <c r="O15" s="112">
        <f t="shared" si="1"/>
        <v>3.0000000000001137E-2</v>
      </c>
      <c r="P15">
        <v>12.436271828983154</v>
      </c>
      <c r="Q15">
        <v>8.0081281710168462</v>
      </c>
      <c r="R15">
        <v>0</v>
      </c>
      <c r="S15">
        <v>1.881</v>
      </c>
      <c r="T15">
        <v>11.2746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38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38</v>
      </c>
      <c r="G16">
        <f t="shared" si="5"/>
        <v>33.6</v>
      </c>
      <c r="H16" s="112"/>
      <c r="I16">
        <f>BRPL_EOD!AA16+BRPL_EOD!AB16</f>
        <v>12.42</v>
      </c>
      <c r="J16">
        <f>BYPL_EOD!AA16+BYPL_EOD!AB16</f>
        <v>8</v>
      </c>
      <c r="K16">
        <f>MES_EOD!AA16+MES_EOD!AB16</f>
        <v>0</v>
      </c>
      <c r="L16">
        <f>NDMC_EOD!AA16+NDMC_EOD!AB16</f>
        <v>1.88</v>
      </c>
      <c r="M16">
        <f>TPDDL_EOD!AA16+TPDDL_EOD!AB16</f>
        <v>11.27</v>
      </c>
      <c r="N16">
        <f t="shared" si="0"/>
        <v>33.57</v>
      </c>
      <c r="O16" s="112">
        <f t="shared" si="1"/>
        <v>3.0000000000001137E-2</v>
      </c>
      <c r="P16">
        <v>12.436271828983154</v>
      </c>
      <c r="Q16">
        <v>8.0081281710168462</v>
      </c>
      <c r="R16">
        <v>0</v>
      </c>
      <c r="S16">
        <v>1.881</v>
      </c>
      <c r="T16">
        <v>11.2746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38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38</v>
      </c>
      <c r="G17">
        <f t="shared" si="5"/>
        <v>33.6</v>
      </c>
      <c r="H17" s="112"/>
      <c r="I17">
        <f>BRPL_EOD!AA17+BRPL_EOD!AB17</f>
        <v>12.42</v>
      </c>
      <c r="J17">
        <f>BYPL_EOD!AA17+BYPL_EOD!AB17</f>
        <v>8</v>
      </c>
      <c r="K17">
        <f>MES_EOD!AA17+MES_EOD!AB17</f>
        <v>0</v>
      </c>
      <c r="L17">
        <f>NDMC_EOD!AA17+NDMC_EOD!AB17</f>
        <v>1.88</v>
      </c>
      <c r="M17">
        <f>TPDDL_EOD!AA17+TPDDL_EOD!AB17</f>
        <v>11.27</v>
      </c>
      <c r="N17">
        <f t="shared" si="0"/>
        <v>33.57</v>
      </c>
      <c r="O17" s="112">
        <f t="shared" si="1"/>
        <v>3.0000000000001137E-2</v>
      </c>
      <c r="P17">
        <v>12.436271828983154</v>
      </c>
      <c r="Q17">
        <v>8.0081281710168462</v>
      </c>
      <c r="R17">
        <v>0</v>
      </c>
      <c r="S17">
        <v>1.881</v>
      </c>
      <c r="T17">
        <v>11.2746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38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38</v>
      </c>
      <c r="G18">
        <f t="shared" si="5"/>
        <v>33.6</v>
      </c>
      <c r="H18" s="112"/>
      <c r="I18">
        <f>BRPL_EOD!AA18+BRPL_EOD!AB18</f>
        <v>12.42</v>
      </c>
      <c r="J18">
        <f>BYPL_EOD!AA18+BYPL_EOD!AB18</f>
        <v>8</v>
      </c>
      <c r="K18">
        <f>MES_EOD!AA18+MES_EOD!AB18</f>
        <v>0</v>
      </c>
      <c r="L18">
        <f>NDMC_EOD!AA18+NDMC_EOD!AB18</f>
        <v>1.88</v>
      </c>
      <c r="M18">
        <f>TPDDL_EOD!AA18+TPDDL_EOD!AB18</f>
        <v>11.27</v>
      </c>
      <c r="N18">
        <f t="shared" si="0"/>
        <v>33.57</v>
      </c>
      <c r="O18" s="112">
        <f t="shared" si="1"/>
        <v>3.0000000000001137E-2</v>
      </c>
      <c r="P18">
        <v>12.436271828983154</v>
      </c>
      <c r="Q18">
        <v>8.0081281710168462</v>
      </c>
      <c r="R18">
        <v>0</v>
      </c>
      <c r="S18">
        <v>1.881</v>
      </c>
      <c r="T18">
        <v>11.2746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38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38</v>
      </c>
      <c r="G19">
        <f t="shared" si="5"/>
        <v>33.6</v>
      </c>
      <c r="H19" s="112"/>
      <c r="I19">
        <f>BRPL_EOD!AA19+BRPL_EOD!AB19</f>
        <v>12.42</v>
      </c>
      <c r="J19">
        <f>BYPL_EOD!AA19+BYPL_EOD!AB19</f>
        <v>8</v>
      </c>
      <c r="K19">
        <f>MES_EOD!AA19+MES_EOD!AB19</f>
        <v>0</v>
      </c>
      <c r="L19">
        <f>NDMC_EOD!AA19+NDMC_EOD!AB19</f>
        <v>1.88</v>
      </c>
      <c r="M19">
        <f>TPDDL_EOD!AA19+TPDDL_EOD!AB19</f>
        <v>11.27</v>
      </c>
      <c r="N19">
        <f t="shared" si="0"/>
        <v>33.57</v>
      </c>
      <c r="O19" s="112">
        <f t="shared" si="1"/>
        <v>3.0000000000001137E-2</v>
      </c>
      <c r="P19">
        <v>12.436271828983154</v>
      </c>
      <c r="Q19">
        <v>8.0081281710168462</v>
      </c>
      <c r="R19">
        <v>0</v>
      </c>
      <c r="S19">
        <v>1.881</v>
      </c>
      <c r="T19">
        <v>11.2746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38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38</v>
      </c>
      <c r="G20">
        <f t="shared" si="5"/>
        <v>33.6</v>
      </c>
      <c r="H20" s="112"/>
      <c r="I20">
        <f>BRPL_EOD!AA20+BRPL_EOD!AB20</f>
        <v>12.42</v>
      </c>
      <c r="J20">
        <f>BYPL_EOD!AA20+BYPL_EOD!AB20</f>
        <v>8</v>
      </c>
      <c r="K20">
        <f>MES_EOD!AA20+MES_EOD!AB20</f>
        <v>0</v>
      </c>
      <c r="L20">
        <f>NDMC_EOD!AA20+NDMC_EOD!AB20</f>
        <v>1.88</v>
      </c>
      <c r="M20">
        <f>TPDDL_EOD!AA20+TPDDL_EOD!AB20</f>
        <v>11.27</v>
      </c>
      <c r="N20">
        <f t="shared" si="0"/>
        <v>33.57</v>
      </c>
      <c r="O20" s="112">
        <f t="shared" si="1"/>
        <v>3.0000000000001137E-2</v>
      </c>
      <c r="P20">
        <v>12.436271828983154</v>
      </c>
      <c r="Q20">
        <v>8.0081281710168462</v>
      </c>
      <c r="R20">
        <v>0</v>
      </c>
      <c r="S20">
        <v>1.881</v>
      </c>
      <c r="T20">
        <v>11.2746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38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38</v>
      </c>
      <c r="G21">
        <f t="shared" si="5"/>
        <v>33.6</v>
      </c>
      <c r="H21" s="112"/>
      <c r="I21">
        <f>BRPL_EOD!AA21+BRPL_EOD!AB21</f>
        <v>12.42</v>
      </c>
      <c r="J21">
        <f>BYPL_EOD!AA21+BYPL_EOD!AB21</f>
        <v>8</v>
      </c>
      <c r="K21">
        <f>MES_EOD!AA21+MES_EOD!AB21</f>
        <v>0</v>
      </c>
      <c r="L21">
        <f>NDMC_EOD!AA21+NDMC_EOD!AB21</f>
        <v>1.88</v>
      </c>
      <c r="M21">
        <f>TPDDL_EOD!AA21+TPDDL_EOD!AB21</f>
        <v>11.27</v>
      </c>
      <c r="N21">
        <f t="shared" si="0"/>
        <v>33.57</v>
      </c>
      <c r="O21" s="112">
        <f t="shared" si="1"/>
        <v>3.0000000000001137E-2</v>
      </c>
      <c r="P21">
        <v>12.436271828983154</v>
      </c>
      <c r="Q21">
        <v>8.0081281710168462</v>
      </c>
      <c r="R21">
        <v>0</v>
      </c>
      <c r="S21">
        <v>1.881</v>
      </c>
      <c r="T21">
        <v>11.2746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38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38</v>
      </c>
      <c r="G22">
        <f t="shared" si="5"/>
        <v>33.6</v>
      </c>
      <c r="H22" s="112"/>
      <c r="I22">
        <f>BRPL_EOD!AA22+BRPL_EOD!AB22</f>
        <v>12.42</v>
      </c>
      <c r="J22">
        <f>BYPL_EOD!AA22+BYPL_EOD!AB22</f>
        <v>8</v>
      </c>
      <c r="K22">
        <f>MES_EOD!AA22+MES_EOD!AB22</f>
        <v>0</v>
      </c>
      <c r="L22">
        <f>NDMC_EOD!AA22+NDMC_EOD!AB22</f>
        <v>1.88</v>
      </c>
      <c r="M22">
        <f>TPDDL_EOD!AA22+TPDDL_EOD!AB22</f>
        <v>11.27</v>
      </c>
      <c r="N22">
        <f t="shared" si="0"/>
        <v>33.57</v>
      </c>
      <c r="O22" s="112">
        <f t="shared" si="1"/>
        <v>3.0000000000001137E-2</v>
      </c>
      <c r="P22">
        <v>12.436271828983154</v>
      </c>
      <c r="Q22">
        <v>8.0081281710168462</v>
      </c>
      <c r="R22">
        <v>0</v>
      </c>
      <c r="S22">
        <v>1.881</v>
      </c>
      <c r="T22">
        <v>11.2746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38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38</v>
      </c>
      <c r="G23">
        <f t="shared" si="5"/>
        <v>33.6</v>
      </c>
      <c r="H23" s="112"/>
      <c r="I23">
        <f>BRPL_EOD!AA23+BRPL_EOD!AB23</f>
        <v>12.42</v>
      </c>
      <c r="J23">
        <f>BYPL_EOD!AA23+BYPL_EOD!AB23</f>
        <v>8</v>
      </c>
      <c r="K23">
        <f>MES_EOD!AA23+MES_EOD!AB23</f>
        <v>0</v>
      </c>
      <c r="L23">
        <f>NDMC_EOD!AA23+NDMC_EOD!AB23</f>
        <v>1.88</v>
      </c>
      <c r="M23">
        <f>TPDDL_EOD!AA23+TPDDL_EOD!AB23</f>
        <v>11.27</v>
      </c>
      <c r="N23">
        <f t="shared" si="0"/>
        <v>33.57</v>
      </c>
      <c r="O23" s="112">
        <f t="shared" si="1"/>
        <v>3.0000000000001137E-2</v>
      </c>
      <c r="P23">
        <v>12.436271828983154</v>
      </c>
      <c r="Q23">
        <v>8.0081281710168462</v>
      </c>
      <c r="R23">
        <v>0</v>
      </c>
      <c r="S23">
        <v>1.881</v>
      </c>
      <c r="T23">
        <v>11.2746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38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38</v>
      </c>
      <c r="G24">
        <f t="shared" si="5"/>
        <v>33.6</v>
      </c>
      <c r="H24" s="112"/>
      <c r="I24">
        <f>BRPL_EOD!AA24+BRPL_EOD!AB24</f>
        <v>12.42</v>
      </c>
      <c r="J24">
        <f>BYPL_EOD!AA24+BYPL_EOD!AB24</f>
        <v>8</v>
      </c>
      <c r="K24">
        <f>MES_EOD!AA24+MES_EOD!AB24</f>
        <v>0</v>
      </c>
      <c r="L24">
        <f>NDMC_EOD!AA24+NDMC_EOD!AB24</f>
        <v>1.88</v>
      </c>
      <c r="M24">
        <f>TPDDL_EOD!AA24+TPDDL_EOD!AB24</f>
        <v>11.27</v>
      </c>
      <c r="N24">
        <f t="shared" si="0"/>
        <v>33.57</v>
      </c>
      <c r="O24" s="112">
        <f t="shared" si="1"/>
        <v>3.0000000000001137E-2</v>
      </c>
      <c r="P24">
        <v>12.436271828983154</v>
      </c>
      <c r="Q24">
        <v>8.0081281710168462</v>
      </c>
      <c r="R24">
        <v>0</v>
      </c>
      <c r="S24">
        <v>1.881</v>
      </c>
      <c r="T24">
        <v>11.2746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38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38</v>
      </c>
      <c r="G25">
        <f t="shared" si="5"/>
        <v>33.6</v>
      </c>
      <c r="H25" s="112"/>
      <c r="I25">
        <f>BRPL_EOD!AA25+BRPL_EOD!AB25</f>
        <v>12.42</v>
      </c>
      <c r="J25">
        <f>BYPL_EOD!AA25+BYPL_EOD!AB25</f>
        <v>8</v>
      </c>
      <c r="K25">
        <f>MES_EOD!AA25+MES_EOD!AB25</f>
        <v>0</v>
      </c>
      <c r="L25">
        <f>NDMC_EOD!AA25+NDMC_EOD!AB25</f>
        <v>1.88</v>
      </c>
      <c r="M25">
        <f>TPDDL_EOD!AA25+TPDDL_EOD!AB25</f>
        <v>11.27</v>
      </c>
      <c r="N25">
        <f t="shared" si="0"/>
        <v>33.57</v>
      </c>
      <c r="O25" s="112">
        <f t="shared" si="1"/>
        <v>3.0000000000001137E-2</v>
      </c>
      <c r="P25">
        <v>12.436271828983154</v>
      </c>
      <c r="Q25">
        <v>8.0081281710168462</v>
      </c>
      <c r="R25">
        <v>0</v>
      </c>
      <c r="S25">
        <v>1.881</v>
      </c>
      <c r="T25">
        <v>11.2746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38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38</v>
      </c>
      <c r="G26">
        <f t="shared" si="5"/>
        <v>33.6</v>
      </c>
      <c r="H26" s="112"/>
      <c r="I26">
        <f>BRPL_EOD!AA26+BRPL_EOD!AB26</f>
        <v>12.42</v>
      </c>
      <c r="J26">
        <f>BYPL_EOD!AA26+BYPL_EOD!AB26</f>
        <v>8</v>
      </c>
      <c r="K26">
        <f>MES_EOD!AA26+MES_EOD!AB26</f>
        <v>0</v>
      </c>
      <c r="L26">
        <f>NDMC_EOD!AA26+NDMC_EOD!AB26</f>
        <v>1.88</v>
      </c>
      <c r="M26">
        <f>TPDDL_EOD!AA26+TPDDL_EOD!AB26</f>
        <v>11.27</v>
      </c>
      <c r="N26">
        <f t="shared" si="0"/>
        <v>33.57</v>
      </c>
      <c r="O26" s="112">
        <f t="shared" si="1"/>
        <v>3.0000000000001137E-2</v>
      </c>
      <c r="P26">
        <v>12.436271828983154</v>
      </c>
      <c r="Q26">
        <v>8.0081281710168462</v>
      </c>
      <c r="R26">
        <v>0</v>
      </c>
      <c r="S26">
        <v>1.881</v>
      </c>
      <c r="T26">
        <v>11.2746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38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38</v>
      </c>
      <c r="G27">
        <f t="shared" si="5"/>
        <v>33.6</v>
      </c>
      <c r="H27" s="112"/>
      <c r="I27">
        <f>BRPL_EOD!AA27+BRPL_EOD!AB27</f>
        <v>12.42</v>
      </c>
      <c r="J27">
        <f>BYPL_EOD!AA27+BYPL_EOD!AB27</f>
        <v>8</v>
      </c>
      <c r="K27">
        <f>MES_EOD!AA27+MES_EOD!AB27</f>
        <v>0</v>
      </c>
      <c r="L27">
        <f>NDMC_EOD!AA27+NDMC_EOD!AB27</f>
        <v>1.88</v>
      </c>
      <c r="M27">
        <f>TPDDL_EOD!AA27+TPDDL_EOD!AB27</f>
        <v>11.27</v>
      </c>
      <c r="N27">
        <f t="shared" si="0"/>
        <v>33.57</v>
      </c>
      <c r="O27" s="112">
        <f t="shared" si="1"/>
        <v>3.0000000000001137E-2</v>
      </c>
      <c r="P27">
        <v>12.436271828983154</v>
      </c>
      <c r="Q27">
        <v>8.0081281710168462</v>
      </c>
      <c r="R27">
        <v>0</v>
      </c>
      <c r="S27">
        <v>1.881</v>
      </c>
      <c r="T27">
        <v>11.2746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38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38</v>
      </c>
      <c r="G28">
        <f t="shared" si="5"/>
        <v>33.6</v>
      </c>
      <c r="H28" s="112"/>
      <c r="I28">
        <f>BRPL_EOD!AA28+BRPL_EOD!AB28</f>
        <v>12.42</v>
      </c>
      <c r="J28">
        <f>BYPL_EOD!AA28+BYPL_EOD!AB28</f>
        <v>8</v>
      </c>
      <c r="K28">
        <f>MES_EOD!AA28+MES_EOD!AB28</f>
        <v>0</v>
      </c>
      <c r="L28">
        <f>NDMC_EOD!AA28+NDMC_EOD!AB28</f>
        <v>1.88</v>
      </c>
      <c r="M28">
        <f>TPDDL_EOD!AA28+TPDDL_EOD!AB28</f>
        <v>11.27</v>
      </c>
      <c r="N28">
        <f t="shared" si="0"/>
        <v>33.57</v>
      </c>
      <c r="O28" s="112">
        <f t="shared" si="1"/>
        <v>3.0000000000001137E-2</v>
      </c>
      <c r="P28">
        <v>12.436271828983154</v>
      </c>
      <c r="Q28">
        <v>8.0081281710168462</v>
      </c>
      <c r="R28">
        <v>0</v>
      </c>
      <c r="S28">
        <v>1.881</v>
      </c>
      <c r="T28">
        <v>11.2746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38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38</v>
      </c>
      <c r="G29">
        <f t="shared" si="5"/>
        <v>33.6</v>
      </c>
      <c r="H29" s="112"/>
      <c r="I29">
        <f>BRPL_EOD!AA29+BRPL_EOD!AB29</f>
        <v>12.42</v>
      </c>
      <c r="J29">
        <f>BYPL_EOD!AA29+BYPL_EOD!AB29</f>
        <v>8</v>
      </c>
      <c r="K29">
        <f>MES_EOD!AA29+MES_EOD!AB29</f>
        <v>0</v>
      </c>
      <c r="L29">
        <f>NDMC_EOD!AA29+NDMC_EOD!AB29</f>
        <v>1.88</v>
      </c>
      <c r="M29">
        <f>TPDDL_EOD!AA29+TPDDL_EOD!AB29</f>
        <v>11.27</v>
      </c>
      <c r="N29">
        <f t="shared" si="0"/>
        <v>33.57</v>
      </c>
      <c r="O29" s="112">
        <f t="shared" si="1"/>
        <v>3.0000000000001137E-2</v>
      </c>
      <c r="P29">
        <v>12.436271828983154</v>
      </c>
      <c r="Q29">
        <v>8.0081281710168462</v>
      </c>
      <c r="R29">
        <v>0</v>
      </c>
      <c r="S29">
        <v>1.881</v>
      </c>
      <c r="T29">
        <v>11.2746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38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38</v>
      </c>
      <c r="G30">
        <f t="shared" si="5"/>
        <v>33.6</v>
      </c>
      <c r="H30" s="112"/>
      <c r="I30">
        <f>BRPL_EOD!AA30+BRPL_EOD!AB30</f>
        <v>12.42</v>
      </c>
      <c r="J30">
        <f>BYPL_EOD!AA30+BYPL_EOD!AB30</f>
        <v>8</v>
      </c>
      <c r="K30">
        <f>MES_EOD!AA30+MES_EOD!AB30</f>
        <v>0</v>
      </c>
      <c r="L30">
        <f>NDMC_EOD!AA30+NDMC_EOD!AB30</f>
        <v>1.88</v>
      </c>
      <c r="M30">
        <f>TPDDL_EOD!AA30+TPDDL_EOD!AB30</f>
        <v>11.27</v>
      </c>
      <c r="N30">
        <f t="shared" si="0"/>
        <v>33.57</v>
      </c>
      <c r="O30" s="112">
        <f t="shared" si="1"/>
        <v>3.0000000000001137E-2</v>
      </c>
      <c r="P30">
        <v>12.436271828983154</v>
      </c>
      <c r="Q30">
        <v>8.0081281710168462</v>
      </c>
      <c r="R30">
        <v>0</v>
      </c>
      <c r="S30">
        <v>1.881</v>
      </c>
      <c r="T30">
        <v>11.2746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38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38</v>
      </c>
      <c r="G31">
        <f t="shared" si="5"/>
        <v>33.6</v>
      </c>
      <c r="H31" s="112"/>
      <c r="I31">
        <f>BRPL_EOD!AA31+BRPL_EOD!AB31</f>
        <v>12.42</v>
      </c>
      <c r="J31">
        <f>BYPL_EOD!AA31+BYPL_EOD!AB31</f>
        <v>8</v>
      </c>
      <c r="K31">
        <f>MES_EOD!AA31+MES_EOD!AB31</f>
        <v>0</v>
      </c>
      <c r="L31">
        <f>NDMC_EOD!AA31+NDMC_EOD!AB31</f>
        <v>1.88</v>
      </c>
      <c r="M31">
        <f>TPDDL_EOD!AA31+TPDDL_EOD!AB31</f>
        <v>11.27</v>
      </c>
      <c r="N31">
        <f t="shared" si="0"/>
        <v>33.57</v>
      </c>
      <c r="O31" s="112">
        <f t="shared" si="1"/>
        <v>3.0000000000001137E-2</v>
      </c>
      <c r="P31">
        <v>12.436271828983154</v>
      </c>
      <c r="Q31">
        <v>8.0081281710168462</v>
      </c>
      <c r="R31">
        <v>0</v>
      </c>
      <c r="S31">
        <v>1.881</v>
      </c>
      <c r="T31">
        <v>11.2746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38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38</v>
      </c>
      <c r="G32">
        <f t="shared" si="5"/>
        <v>33.6</v>
      </c>
      <c r="H32" s="112"/>
      <c r="I32">
        <f>BRPL_EOD!AA32+BRPL_EOD!AB32</f>
        <v>12.42</v>
      </c>
      <c r="J32">
        <f>BYPL_EOD!AA32+BYPL_EOD!AB32</f>
        <v>8</v>
      </c>
      <c r="K32">
        <f>MES_EOD!AA32+MES_EOD!AB32</f>
        <v>0</v>
      </c>
      <c r="L32">
        <f>NDMC_EOD!AA32+NDMC_EOD!AB32</f>
        <v>1.88</v>
      </c>
      <c r="M32">
        <f>TPDDL_EOD!AA32+TPDDL_EOD!AB32</f>
        <v>11.27</v>
      </c>
      <c r="N32">
        <f t="shared" si="0"/>
        <v>33.57</v>
      </c>
      <c r="O32" s="112">
        <f t="shared" si="1"/>
        <v>3.0000000000001137E-2</v>
      </c>
      <c r="P32">
        <v>12.436271828983154</v>
      </c>
      <c r="Q32">
        <v>8.0081281710168462</v>
      </c>
      <c r="R32">
        <v>0</v>
      </c>
      <c r="S32">
        <v>1.881</v>
      </c>
      <c r="T32">
        <v>11.2746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38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38</v>
      </c>
      <c r="G33">
        <f t="shared" si="5"/>
        <v>33.6</v>
      </c>
      <c r="H33" s="112"/>
      <c r="I33">
        <f>BRPL_EOD!AA33+BRPL_EOD!AB33</f>
        <v>12.42</v>
      </c>
      <c r="J33">
        <f>BYPL_EOD!AA33+BYPL_EOD!AB33</f>
        <v>8</v>
      </c>
      <c r="K33">
        <f>MES_EOD!AA33+MES_EOD!AB33</f>
        <v>0</v>
      </c>
      <c r="L33">
        <f>NDMC_EOD!AA33+NDMC_EOD!AB33</f>
        <v>1.88</v>
      </c>
      <c r="M33">
        <f>TPDDL_EOD!AA33+TPDDL_EOD!AB33</f>
        <v>11.27</v>
      </c>
      <c r="N33">
        <f t="shared" si="0"/>
        <v>33.57</v>
      </c>
      <c r="O33" s="112">
        <f t="shared" si="1"/>
        <v>3.0000000000001137E-2</v>
      </c>
      <c r="P33">
        <v>12.436271828983154</v>
      </c>
      <c r="Q33">
        <v>8.0081281710168462</v>
      </c>
      <c r="R33">
        <v>0</v>
      </c>
      <c r="S33">
        <v>1.881</v>
      </c>
      <c r="T33">
        <v>11.2746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38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38</v>
      </c>
      <c r="G34">
        <f t="shared" si="5"/>
        <v>33.6</v>
      </c>
      <c r="H34" s="112"/>
      <c r="I34">
        <f>BRPL_EOD!AA34+BRPL_EOD!AB34</f>
        <v>12.42</v>
      </c>
      <c r="J34">
        <f>BYPL_EOD!AA34+BYPL_EOD!AB34</f>
        <v>8</v>
      </c>
      <c r="K34">
        <f>MES_EOD!AA34+MES_EOD!AB34</f>
        <v>0</v>
      </c>
      <c r="L34">
        <f>NDMC_EOD!AA34+NDMC_EOD!AB34</f>
        <v>1.88</v>
      </c>
      <c r="M34">
        <f>TPDDL_EOD!AA34+TPDDL_EOD!AB34</f>
        <v>11.27</v>
      </c>
      <c r="N34">
        <f t="shared" si="0"/>
        <v>33.57</v>
      </c>
      <c r="O34" s="112">
        <f t="shared" si="1"/>
        <v>3.0000000000001137E-2</v>
      </c>
      <c r="P34">
        <v>12.436271828983154</v>
      </c>
      <c r="Q34">
        <v>8.0081281710168462</v>
      </c>
      <c r="R34">
        <v>0</v>
      </c>
      <c r="S34">
        <v>1.881</v>
      </c>
      <c r="T34">
        <v>11.2746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38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38</v>
      </c>
      <c r="G35">
        <f t="shared" si="5"/>
        <v>33.6</v>
      </c>
      <c r="H35" s="112"/>
      <c r="I35">
        <f>BRPL_EOD!AA35+BRPL_EOD!AB35</f>
        <v>12.42</v>
      </c>
      <c r="J35">
        <f>BYPL_EOD!AA35+BYPL_EOD!AB35</f>
        <v>8</v>
      </c>
      <c r="K35">
        <f>MES_EOD!AA35+MES_EOD!AB35</f>
        <v>0</v>
      </c>
      <c r="L35">
        <f>NDMC_EOD!AA35+NDMC_EOD!AB35</f>
        <v>1.88</v>
      </c>
      <c r="M35">
        <f>TPDDL_EOD!AA35+TPDDL_EOD!AB35</f>
        <v>11.27</v>
      </c>
      <c r="N35">
        <f t="shared" si="0"/>
        <v>33.57</v>
      </c>
      <c r="O35" s="112">
        <f t="shared" si="1"/>
        <v>3.0000000000001137E-2</v>
      </c>
      <c r="P35">
        <v>12.436271828983154</v>
      </c>
      <c r="Q35">
        <v>8.0081281710168462</v>
      </c>
      <c r="R35">
        <v>0</v>
      </c>
      <c r="S35">
        <v>1.881</v>
      </c>
      <c r="T35">
        <v>11.2746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38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38</v>
      </c>
      <c r="G36">
        <f t="shared" si="5"/>
        <v>33.6</v>
      </c>
      <c r="H36" s="112"/>
      <c r="I36">
        <f>BRPL_EOD!AA36+BRPL_EOD!AB36</f>
        <v>12.42</v>
      </c>
      <c r="J36">
        <f>BYPL_EOD!AA36+BYPL_EOD!AB36</f>
        <v>8</v>
      </c>
      <c r="K36">
        <f>MES_EOD!AA36+MES_EOD!AB36</f>
        <v>0</v>
      </c>
      <c r="L36">
        <f>NDMC_EOD!AA36+NDMC_EOD!AB36</f>
        <v>1.88</v>
      </c>
      <c r="M36">
        <f>TPDDL_EOD!AA36+TPDDL_EOD!AB36</f>
        <v>11.27</v>
      </c>
      <c r="N36">
        <f t="shared" si="0"/>
        <v>33.57</v>
      </c>
      <c r="O36" s="112">
        <f t="shared" si="1"/>
        <v>3.0000000000001137E-2</v>
      </c>
      <c r="P36">
        <v>12.436271828983154</v>
      </c>
      <c r="Q36">
        <v>8.0081281710168462</v>
      </c>
      <c r="R36">
        <v>0</v>
      </c>
      <c r="S36">
        <v>1.881</v>
      </c>
      <c r="T36">
        <v>11.2746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38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38</v>
      </c>
      <c r="G37">
        <f t="shared" si="5"/>
        <v>33.6</v>
      </c>
      <c r="H37" s="112"/>
      <c r="I37">
        <f>BRPL_EOD!AA37+BRPL_EOD!AB37</f>
        <v>12.42</v>
      </c>
      <c r="J37">
        <f>BYPL_EOD!AA37+BYPL_EOD!AB37</f>
        <v>8</v>
      </c>
      <c r="K37">
        <f>MES_EOD!AA37+MES_EOD!AB37</f>
        <v>0</v>
      </c>
      <c r="L37">
        <f>NDMC_EOD!AA37+NDMC_EOD!AB37</f>
        <v>1.88</v>
      </c>
      <c r="M37">
        <f>TPDDL_EOD!AA37+TPDDL_EOD!AB37</f>
        <v>11.27</v>
      </c>
      <c r="N37">
        <f t="shared" si="0"/>
        <v>33.57</v>
      </c>
      <c r="O37" s="112">
        <f t="shared" si="1"/>
        <v>3.0000000000001137E-2</v>
      </c>
      <c r="P37">
        <v>12.436271828983154</v>
      </c>
      <c r="Q37">
        <v>8.0081281710168462</v>
      </c>
      <c r="R37">
        <v>0</v>
      </c>
      <c r="S37">
        <v>1.881</v>
      </c>
      <c r="T37">
        <v>11.2746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38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38</v>
      </c>
      <c r="G38">
        <f t="shared" si="5"/>
        <v>33.6</v>
      </c>
      <c r="H38" s="112"/>
      <c r="I38">
        <f>BRPL_EOD!AA38+BRPL_EOD!AB38</f>
        <v>12.42</v>
      </c>
      <c r="J38">
        <f>BYPL_EOD!AA38+BYPL_EOD!AB38</f>
        <v>8</v>
      </c>
      <c r="K38">
        <f>MES_EOD!AA38+MES_EOD!AB38</f>
        <v>0</v>
      </c>
      <c r="L38">
        <f>NDMC_EOD!AA38+NDMC_EOD!AB38</f>
        <v>1.88</v>
      </c>
      <c r="M38">
        <f>TPDDL_EOD!AA38+TPDDL_EOD!AB38</f>
        <v>11.27</v>
      </c>
      <c r="N38">
        <f t="shared" si="0"/>
        <v>33.57</v>
      </c>
      <c r="O38" s="112">
        <f t="shared" si="1"/>
        <v>3.0000000000001137E-2</v>
      </c>
      <c r="P38">
        <v>12.436271828983154</v>
      </c>
      <c r="Q38">
        <v>8.0081281710168462</v>
      </c>
      <c r="R38">
        <v>0</v>
      </c>
      <c r="S38">
        <v>1.881</v>
      </c>
      <c r="T38">
        <v>11.2746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38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38</v>
      </c>
      <c r="G39">
        <f t="shared" si="5"/>
        <v>33.299999999999997</v>
      </c>
      <c r="H39" s="112"/>
      <c r="I39">
        <f>BRPL_EOD!AA39+BRPL_EOD!AB39</f>
        <v>12.42</v>
      </c>
      <c r="J39">
        <f>BYPL_EOD!AA39+BYPL_EOD!AB39</f>
        <v>8</v>
      </c>
      <c r="K39">
        <f>MES_EOD!AA39+MES_EOD!AB39</f>
        <v>0</v>
      </c>
      <c r="L39">
        <f>NDMC_EOD!AA39+NDMC_EOD!AB39</f>
        <v>1.88</v>
      </c>
      <c r="M39">
        <f>TPDDL_EOD!AA39+TPDDL_EOD!AB39</f>
        <v>11.27</v>
      </c>
      <c r="N39">
        <f t="shared" si="0"/>
        <v>33.57</v>
      </c>
      <c r="O39" s="112">
        <f t="shared" si="1"/>
        <v>-0.27000000000000313</v>
      </c>
      <c r="P39">
        <v>12.320107238605896</v>
      </c>
      <c r="Q39">
        <v>7.9356568364611251</v>
      </c>
      <c r="R39">
        <v>0</v>
      </c>
      <c r="S39">
        <v>1.8648793565683643</v>
      </c>
      <c r="T39">
        <v>11.179356568364609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38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38</v>
      </c>
      <c r="G40">
        <f t="shared" si="5"/>
        <v>33.299999999999997</v>
      </c>
      <c r="H40" s="112"/>
      <c r="I40">
        <f>BRPL_EOD!AA40+BRPL_EOD!AB40</f>
        <v>12.42</v>
      </c>
      <c r="J40">
        <f>BYPL_EOD!AA40+BYPL_EOD!AB40</f>
        <v>8</v>
      </c>
      <c r="K40">
        <f>MES_EOD!AA40+MES_EOD!AB40</f>
        <v>0</v>
      </c>
      <c r="L40">
        <f>NDMC_EOD!AA40+NDMC_EOD!AB40</f>
        <v>1.88</v>
      </c>
      <c r="M40">
        <f>TPDDL_EOD!AA40+TPDDL_EOD!AB40</f>
        <v>11.27</v>
      </c>
      <c r="N40">
        <f t="shared" si="0"/>
        <v>33.57</v>
      </c>
      <c r="O40" s="112">
        <f t="shared" si="1"/>
        <v>-0.27000000000000313</v>
      </c>
      <c r="P40">
        <v>12.320107238605896</v>
      </c>
      <c r="Q40">
        <v>7.9356568364611251</v>
      </c>
      <c r="R40">
        <v>0</v>
      </c>
      <c r="S40">
        <v>1.8648793565683643</v>
      </c>
      <c r="T40">
        <v>11.179356568364609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38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38</v>
      </c>
      <c r="G41">
        <f t="shared" si="5"/>
        <v>33.299999999999997</v>
      </c>
      <c r="H41" s="112"/>
      <c r="I41">
        <f>BRPL_EOD!AA41+BRPL_EOD!AB41</f>
        <v>12.42</v>
      </c>
      <c r="J41">
        <f>BYPL_EOD!AA41+BYPL_EOD!AB41</f>
        <v>8</v>
      </c>
      <c r="K41">
        <f>MES_EOD!AA41+MES_EOD!AB41</f>
        <v>0</v>
      </c>
      <c r="L41">
        <f>NDMC_EOD!AA41+NDMC_EOD!AB41</f>
        <v>1.88</v>
      </c>
      <c r="M41">
        <f>TPDDL_EOD!AA41+TPDDL_EOD!AB41</f>
        <v>11.27</v>
      </c>
      <c r="N41">
        <f t="shared" si="0"/>
        <v>33.57</v>
      </c>
      <c r="O41" s="112">
        <f t="shared" si="1"/>
        <v>-0.27000000000000313</v>
      </c>
      <c r="P41">
        <v>12.320107238605896</v>
      </c>
      <c r="Q41">
        <v>7.9356568364611251</v>
      </c>
      <c r="R41">
        <v>0</v>
      </c>
      <c r="S41">
        <v>1.8648793565683643</v>
      </c>
      <c r="T41">
        <v>11.179356568364609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38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38</v>
      </c>
      <c r="G42">
        <f t="shared" si="5"/>
        <v>33.299999999999997</v>
      </c>
      <c r="H42" s="112"/>
      <c r="I42">
        <f>BRPL_EOD!AA42+BRPL_EOD!AB42</f>
        <v>12.42</v>
      </c>
      <c r="J42">
        <f>BYPL_EOD!AA42+BYPL_EOD!AB42</f>
        <v>8</v>
      </c>
      <c r="K42">
        <f>MES_EOD!AA42+MES_EOD!AB42</f>
        <v>0</v>
      </c>
      <c r="L42">
        <f>NDMC_EOD!AA42+NDMC_EOD!AB42</f>
        <v>1.88</v>
      </c>
      <c r="M42">
        <f>TPDDL_EOD!AA42+TPDDL_EOD!AB42</f>
        <v>11.27</v>
      </c>
      <c r="N42">
        <f t="shared" si="0"/>
        <v>33.57</v>
      </c>
      <c r="O42" s="112">
        <f t="shared" si="1"/>
        <v>-0.27000000000000313</v>
      </c>
      <c r="P42">
        <v>12.320107238605896</v>
      </c>
      <c r="Q42">
        <v>7.9356568364611251</v>
      </c>
      <c r="R42">
        <v>0</v>
      </c>
      <c r="S42">
        <v>1.8648793565683643</v>
      </c>
      <c r="T42">
        <v>11.179356568364609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38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38</v>
      </c>
      <c r="G43">
        <f t="shared" si="5"/>
        <v>33.299999999999997</v>
      </c>
      <c r="H43" s="112"/>
      <c r="I43">
        <f>BRPL_EOD!AA43+BRPL_EOD!AB43</f>
        <v>12.42</v>
      </c>
      <c r="J43">
        <f>BYPL_EOD!AA43+BYPL_EOD!AB43</f>
        <v>8</v>
      </c>
      <c r="K43">
        <f>MES_EOD!AA43+MES_EOD!AB43</f>
        <v>0</v>
      </c>
      <c r="L43">
        <f>NDMC_EOD!AA43+NDMC_EOD!AB43</f>
        <v>1.88</v>
      </c>
      <c r="M43">
        <f>TPDDL_EOD!AA43+TPDDL_EOD!AB43</f>
        <v>11.27</v>
      </c>
      <c r="N43">
        <f t="shared" si="0"/>
        <v>33.57</v>
      </c>
      <c r="O43" s="112">
        <f t="shared" si="1"/>
        <v>-0.27000000000000313</v>
      </c>
      <c r="P43">
        <v>12.320107238605896</v>
      </c>
      <c r="Q43">
        <v>7.9356568364611251</v>
      </c>
      <c r="R43">
        <v>0</v>
      </c>
      <c r="S43">
        <v>1.8648793565683643</v>
      </c>
      <c r="T43">
        <v>11.179356568364609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38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38</v>
      </c>
      <c r="G44">
        <f t="shared" si="5"/>
        <v>33.299999999999997</v>
      </c>
      <c r="H44" s="112"/>
      <c r="I44">
        <f>BRPL_EOD!AA44+BRPL_EOD!AB44</f>
        <v>12.42</v>
      </c>
      <c r="J44">
        <f>BYPL_EOD!AA44+BYPL_EOD!AB44</f>
        <v>8</v>
      </c>
      <c r="K44">
        <f>MES_EOD!AA44+MES_EOD!AB44</f>
        <v>0</v>
      </c>
      <c r="L44">
        <f>NDMC_EOD!AA44+NDMC_EOD!AB44</f>
        <v>1.88</v>
      </c>
      <c r="M44">
        <f>TPDDL_EOD!AA44+TPDDL_EOD!AB44</f>
        <v>11.27</v>
      </c>
      <c r="N44">
        <f t="shared" si="0"/>
        <v>33.57</v>
      </c>
      <c r="O44" s="112">
        <f t="shared" si="1"/>
        <v>-0.27000000000000313</v>
      </c>
      <c r="P44">
        <v>12.320107238605896</v>
      </c>
      <c r="Q44">
        <v>7.9356568364611251</v>
      </c>
      <c r="R44">
        <v>0</v>
      </c>
      <c r="S44">
        <v>1.8648793565683643</v>
      </c>
      <c r="T44">
        <v>11.179356568364609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38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38</v>
      </c>
      <c r="G45">
        <f t="shared" si="5"/>
        <v>32.299999999999997</v>
      </c>
      <c r="H45" s="112"/>
      <c r="I45">
        <f>BRPL_EOD!AA45+BRPL_EOD!AB45</f>
        <v>11.79</v>
      </c>
      <c r="J45">
        <f>BYPL_EOD!AA45+BYPL_EOD!AB45</f>
        <v>7.86</v>
      </c>
      <c r="K45">
        <f>MES_EOD!AA45+MES_EOD!AB45</f>
        <v>0</v>
      </c>
      <c r="L45">
        <f>NDMC_EOD!AA45+NDMC_EOD!AB45</f>
        <v>1.85</v>
      </c>
      <c r="M45">
        <f>TPDDL_EOD!AA45+TPDDL_EOD!AB45</f>
        <v>11.08</v>
      </c>
      <c r="N45">
        <f t="shared" si="0"/>
        <v>32.58</v>
      </c>
      <c r="O45" s="112">
        <f t="shared" si="1"/>
        <v>-0.28000000000000114</v>
      </c>
      <c r="P45">
        <v>11.688674033149169</v>
      </c>
      <c r="Q45">
        <v>7.7924493554327805</v>
      </c>
      <c r="R45">
        <v>0</v>
      </c>
      <c r="S45">
        <v>1.8341006752608964</v>
      </c>
      <c r="T45">
        <v>10.984775936157151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38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38</v>
      </c>
      <c r="G46">
        <f t="shared" si="5"/>
        <v>32.299999999999997</v>
      </c>
      <c r="H46" s="112"/>
      <c r="I46">
        <f>BRPL_EOD!AA46+BRPL_EOD!AB46</f>
        <v>11.79</v>
      </c>
      <c r="J46">
        <f>BYPL_EOD!AA46+BYPL_EOD!AB46</f>
        <v>7.86</v>
      </c>
      <c r="K46">
        <f>MES_EOD!AA46+MES_EOD!AB46</f>
        <v>0</v>
      </c>
      <c r="L46">
        <f>NDMC_EOD!AA46+NDMC_EOD!AB46</f>
        <v>1.85</v>
      </c>
      <c r="M46">
        <f>TPDDL_EOD!AA46+TPDDL_EOD!AB46</f>
        <v>11.08</v>
      </c>
      <c r="N46">
        <f t="shared" si="0"/>
        <v>32.58</v>
      </c>
      <c r="O46" s="112">
        <f t="shared" si="1"/>
        <v>-0.28000000000000114</v>
      </c>
      <c r="P46">
        <v>11.688674033149169</v>
      </c>
      <c r="Q46">
        <v>7.7924493554327805</v>
      </c>
      <c r="R46">
        <v>0</v>
      </c>
      <c r="S46">
        <v>1.8341006752608964</v>
      </c>
      <c r="T46">
        <v>10.984775936157151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38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38</v>
      </c>
      <c r="G47">
        <f t="shared" si="5"/>
        <v>32.299999999999997</v>
      </c>
      <c r="H47" s="112"/>
      <c r="I47">
        <f>BRPL_EOD!AA47+BRPL_EOD!AB47</f>
        <v>11.79</v>
      </c>
      <c r="J47">
        <f>BYPL_EOD!AA47+BYPL_EOD!AB47</f>
        <v>7.86</v>
      </c>
      <c r="K47">
        <f>MES_EOD!AA47+MES_EOD!AB47</f>
        <v>0</v>
      </c>
      <c r="L47">
        <f>NDMC_EOD!AA47+NDMC_EOD!AB47</f>
        <v>1.85</v>
      </c>
      <c r="M47">
        <f>TPDDL_EOD!AA47+TPDDL_EOD!AB47</f>
        <v>11.08</v>
      </c>
      <c r="N47">
        <f t="shared" si="0"/>
        <v>32.58</v>
      </c>
      <c r="O47" s="112">
        <f t="shared" si="1"/>
        <v>-0.28000000000000114</v>
      </c>
      <c r="P47">
        <v>11.688674033149169</v>
      </c>
      <c r="Q47">
        <v>7.7924493554327805</v>
      </c>
      <c r="R47">
        <v>0</v>
      </c>
      <c r="S47">
        <v>1.8341006752608964</v>
      </c>
      <c r="T47">
        <v>10.984775936157151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38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38</v>
      </c>
      <c r="G48">
        <f t="shared" si="5"/>
        <v>32.299999999999997</v>
      </c>
      <c r="H48" s="112"/>
      <c r="I48">
        <f>BRPL_EOD!AA48+BRPL_EOD!AB48</f>
        <v>11.79</v>
      </c>
      <c r="J48">
        <f>BYPL_EOD!AA48+BYPL_EOD!AB48</f>
        <v>7.86</v>
      </c>
      <c r="K48">
        <f>MES_EOD!AA48+MES_EOD!AB48</f>
        <v>0</v>
      </c>
      <c r="L48">
        <f>NDMC_EOD!AA48+NDMC_EOD!AB48</f>
        <v>1.85</v>
      </c>
      <c r="M48">
        <f>TPDDL_EOD!AA48+TPDDL_EOD!AB48</f>
        <v>11.08</v>
      </c>
      <c r="N48">
        <f t="shared" si="0"/>
        <v>32.58</v>
      </c>
      <c r="O48" s="112">
        <f t="shared" si="1"/>
        <v>-0.28000000000000114</v>
      </c>
      <c r="P48">
        <v>11.688674033149169</v>
      </c>
      <c r="Q48">
        <v>7.7924493554327805</v>
      </c>
      <c r="R48">
        <v>0</v>
      </c>
      <c r="S48">
        <v>1.8341006752608964</v>
      </c>
      <c r="T48">
        <v>10.984775936157151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38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38</v>
      </c>
      <c r="G49">
        <f t="shared" si="5"/>
        <v>32.299999999999997</v>
      </c>
      <c r="H49" s="112"/>
      <c r="I49">
        <f>BRPL_EOD!AA49+BRPL_EOD!AB49</f>
        <v>11.79</v>
      </c>
      <c r="J49">
        <f>BYPL_EOD!AA49+BYPL_EOD!AB49</f>
        <v>7.86</v>
      </c>
      <c r="K49">
        <f>MES_EOD!AA49+MES_EOD!AB49</f>
        <v>0</v>
      </c>
      <c r="L49">
        <f>NDMC_EOD!AA49+NDMC_EOD!AB49</f>
        <v>1.85</v>
      </c>
      <c r="M49">
        <f>TPDDL_EOD!AA49+TPDDL_EOD!AB49</f>
        <v>11.08</v>
      </c>
      <c r="N49">
        <f t="shared" si="0"/>
        <v>32.58</v>
      </c>
      <c r="O49" s="112">
        <f t="shared" si="1"/>
        <v>-0.28000000000000114</v>
      </c>
      <c r="P49">
        <v>11.688674033149169</v>
      </c>
      <c r="Q49">
        <v>7.7924493554327805</v>
      </c>
      <c r="R49">
        <v>0</v>
      </c>
      <c r="S49">
        <v>1.8341006752608964</v>
      </c>
      <c r="T49">
        <v>10.984775936157151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38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38</v>
      </c>
      <c r="G50">
        <f t="shared" si="5"/>
        <v>32.299999999999997</v>
      </c>
      <c r="H50" s="112"/>
      <c r="I50">
        <f>BRPL_EOD!AA50+BRPL_EOD!AB50</f>
        <v>11.79</v>
      </c>
      <c r="J50">
        <f>BYPL_EOD!AA50+BYPL_EOD!AB50</f>
        <v>7.86</v>
      </c>
      <c r="K50">
        <f>MES_EOD!AA50+MES_EOD!AB50</f>
        <v>0</v>
      </c>
      <c r="L50">
        <f>NDMC_EOD!AA50+NDMC_EOD!AB50</f>
        <v>1.85</v>
      </c>
      <c r="M50">
        <f>TPDDL_EOD!AA50+TPDDL_EOD!AB50</f>
        <v>11.08</v>
      </c>
      <c r="N50">
        <f t="shared" si="0"/>
        <v>32.58</v>
      </c>
      <c r="O50" s="112">
        <f t="shared" si="1"/>
        <v>-0.28000000000000114</v>
      </c>
      <c r="P50">
        <v>11.688674033149169</v>
      </c>
      <c r="Q50">
        <v>7.7924493554327805</v>
      </c>
      <c r="R50">
        <v>0</v>
      </c>
      <c r="S50">
        <v>1.8341006752608964</v>
      </c>
      <c r="T50">
        <v>10.984775936157151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38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38</v>
      </c>
      <c r="G51">
        <f t="shared" si="5"/>
        <v>32.299999999999997</v>
      </c>
      <c r="H51" s="112"/>
      <c r="I51">
        <f>BRPL_EOD!AA51+BRPL_EOD!AB51</f>
        <v>11.79</v>
      </c>
      <c r="J51">
        <f>BYPL_EOD!AA51+BYPL_EOD!AB51</f>
        <v>7.86</v>
      </c>
      <c r="K51">
        <f>MES_EOD!AA51+MES_EOD!AB51</f>
        <v>0</v>
      </c>
      <c r="L51">
        <f>NDMC_EOD!AA51+NDMC_EOD!AB51</f>
        <v>1.85</v>
      </c>
      <c r="M51">
        <f>TPDDL_EOD!AA51+TPDDL_EOD!AB51</f>
        <v>11.08</v>
      </c>
      <c r="N51">
        <f t="shared" si="0"/>
        <v>32.58</v>
      </c>
      <c r="O51" s="112">
        <f t="shared" si="1"/>
        <v>-0.28000000000000114</v>
      </c>
      <c r="P51">
        <v>11.688674033149169</v>
      </c>
      <c r="Q51">
        <v>7.7924493554327805</v>
      </c>
      <c r="R51">
        <v>0</v>
      </c>
      <c r="S51">
        <v>1.8341006752608964</v>
      </c>
      <c r="T51">
        <v>10.984775936157151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38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38</v>
      </c>
      <c r="G52">
        <f t="shared" si="5"/>
        <v>32.299999999999997</v>
      </c>
      <c r="H52" s="112"/>
      <c r="I52">
        <f>BRPL_EOD!AA52+BRPL_EOD!AB52</f>
        <v>11.79</v>
      </c>
      <c r="J52">
        <f>BYPL_EOD!AA52+BYPL_EOD!AB52</f>
        <v>7.86</v>
      </c>
      <c r="K52">
        <f>MES_EOD!AA52+MES_EOD!AB52</f>
        <v>0</v>
      </c>
      <c r="L52">
        <f>NDMC_EOD!AA52+NDMC_EOD!AB52</f>
        <v>1.85</v>
      </c>
      <c r="M52">
        <f>TPDDL_EOD!AA52+TPDDL_EOD!AB52</f>
        <v>11.08</v>
      </c>
      <c r="N52">
        <f t="shared" si="0"/>
        <v>32.58</v>
      </c>
      <c r="O52" s="112">
        <f t="shared" si="1"/>
        <v>-0.28000000000000114</v>
      </c>
      <c r="P52">
        <v>11.688674033149169</v>
      </c>
      <c r="Q52">
        <v>7.7924493554327805</v>
      </c>
      <c r="R52">
        <v>0</v>
      </c>
      <c r="S52">
        <v>1.8341006752608964</v>
      </c>
      <c r="T52">
        <v>10.984775936157151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38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38</v>
      </c>
      <c r="G53">
        <f t="shared" si="5"/>
        <v>31.3</v>
      </c>
      <c r="H53" s="112"/>
      <c r="I53">
        <f>BRPL_EOD!AA53+BRPL_EOD!AB53</f>
        <v>11.44</v>
      </c>
      <c r="J53">
        <f>BYPL_EOD!AA53+BYPL_EOD!AB53</f>
        <v>7.62</v>
      </c>
      <c r="K53">
        <f>MES_EOD!AA53+MES_EOD!AB53</f>
        <v>0</v>
      </c>
      <c r="L53">
        <f>NDMC_EOD!AA53+NDMC_EOD!AB53</f>
        <v>1.79</v>
      </c>
      <c r="M53">
        <f>TPDDL_EOD!AA53+TPDDL_EOD!AB53</f>
        <v>10.74</v>
      </c>
      <c r="N53">
        <f t="shared" si="0"/>
        <v>31.589999999999996</v>
      </c>
      <c r="O53" s="112">
        <f t="shared" si="1"/>
        <v>-0.28999999999999559</v>
      </c>
      <c r="P53">
        <v>11.334979423868313</v>
      </c>
      <c r="Q53">
        <v>7.5500474833808182</v>
      </c>
      <c r="R53">
        <v>0</v>
      </c>
      <c r="S53">
        <v>1.773567584678696</v>
      </c>
      <c r="T53">
        <v>10.641405508072177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38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38</v>
      </c>
      <c r="G54">
        <f t="shared" si="5"/>
        <v>31.3</v>
      </c>
      <c r="H54" s="112"/>
      <c r="I54">
        <f>BRPL_EOD!AA54+BRPL_EOD!AB54</f>
        <v>11.44</v>
      </c>
      <c r="J54">
        <f>BYPL_EOD!AA54+BYPL_EOD!AB54</f>
        <v>7.62</v>
      </c>
      <c r="K54">
        <f>MES_EOD!AA54+MES_EOD!AB54</f>
        <v>0</v>
      </c>
      <c r="L54">
        <f>NDMC_EOD!AA54+NDMC_EOD!AB54</f>
        <v>1.79</v>
      </c>
      <c r="M54">
        <f>TPDDL_EOD!AA54+TPDDL_EOD!AB54</f>
        <v>10.74</v>
      </c>
      <c r="N54">
        <f t="shared" si="0"/>
        <v>31.589999999999996</v>
      </c>
      <c r="O54" s="112">
        <f t="shared" si="1"/>
        <v>-0.28999999999999559</v>
      </c>
      <c r="P54">
        <v>11.334979423868313</v>
      </c>
      <c r="Q54">
        <v>7.5500474833808182</v>
      </c>
      <c r="R54">
        <v>0</v>
      </c>
      <c r="S54">
        <v>1.773567584678696</v>
      </c>
      <c r="T54">
        <v>10.641405508072177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38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38</v>
      </c>
      <c r="G55">
        <f t="shared" si="5"/>
        <v>31.3</v>
      </c>
      <c r="H55" s="112"/>
      <c r="I55">
        <f>BRPL_EOD!AA55+BRPL_EOD!AB55</f>
        <v>11.44</v>
      </c>
      <c r="J55">
        <f>BYPL_EOD!AA55+BYPL_EOD!AB55</f>
        <v>7.62</v>
      </c>
      <c r="K55">
        <f>MES_EOD!AA55+MES_EOD!AB55</f>
        <v>0</v>
      </c>
      <c r="L55">
        <f>NDMC_EOD!AA55+NDMC_EOD!AB55</f>
        <v>1.79</v>
      </c>
      <c r="M55">
        <f>TPDDL_EOD!AA55+TPDDL_EOD!AB55</f>
        <v>10.74</v>
      </c>
      <c r="N55">
        <f t="shared" si="0"/>
        <v>31.589999999999996</v>
      </c>
      <c r="O55" s="112">
        <f t="shared" si="1"/>
        <v>-0.28999999999999559</v>
      </c>
      <c r="P55">
        <v>11.334979423868313</v>
      </c>
      <c r="Q55">
        <v>7.5500474833808182</v>
      </c>
      <c r="R55">
        <v>0</v>
      </c>
      <c r="S55">
        <v>1.773567584678696</v>
      </c>
      <c r="T55">
        <v>10.641405508072177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38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38</v>
      </c>
      <c r="G56">
        <f t="shared" si="5"/>
        <v>31.3</v>
      </c>
      <c r="H56" s="112"/>
      <c r="I56">
        <f>BRPL_EOD!AA56+BRPL_EOD!AB56</f>
        <v>11.44</v>
      </c>
      <c r="J56">
        <f>BYPL_EOD!AA56+BYPL_EOD!AB56</f>
        <v>7.62</v>
      </c>
      <c r="K56">
        <f>MES_EOD!AA56+MES_EOD!AB56</f>
        <v>0</v>
      </c>
      <c r="L56">
        <f>NDMC_EOD!AA56+NDMC_EOD!AB56</f>
        <v>1.79</v>
      </c>
      <c r="M56">
        <f>TPDDL_EOD!AA56+TPDDL_EOD!AB56</f>
        <v>10.74</v>
      </c>
      <c r="N56">
        <f t="shared" si="0"/>
        <v>31.589999999999996</v>
      </c>
      <c r="O56" s="112">
        <f t="shared" si="1"/>
        <v>-0.28999999999999559</v>
      </c>
      <c r="P56">
        <v>11.334979423868313</v>
      </c>
      <c r="Q56">
        <v>7.5500474833808182</v>
      </c>
      <c r="R56">
        <v>0</v>
      </c>
      <c r="S56">
        <v>1.773567584678696</v>
      </c>
      <c r="T56">
        <v>10.641405508072177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38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38</v>
      </c>
      <c r="G57">
        <f t="shared" si="5"/>
        <v>31.3</v>
      </c>
      <c r="H57" s="112"/>
      <c r="I57">
        <f>BRPL_EOD!AA57+BRPL_EOD!AB57</f>
        <v>11.44</v>
      </c>
      <c r="J57">
        <f>BYPL_EOD!AA57+BYPL_EOD!AB57</f>
        <v>7.62</v>
      </c>
      <c r="K57">
        <f>MES_EOD!AA57+MES_EOD!AB57</f>
        <v>0</v>
      </c>
      <c r="L57">
        <f>NDMC_EOD!AA57+NDMC_EOD!AB57</f>
        <v>1.79</v>
      </c>
      <c r="M57">
        <f>TPDDL_EOD!AA57+TPDDL_EOD!AB57</f>
        <v>10.74</v>
      </c>
      <c r="N57">
        <f t="shared" si="0"/>
        <v>31.589999999999996</v>
      </c>
      <c r="O57" s="112">
        <f t="shared" si="1"/>
        <v>-0.28999999999999559</v>
      </c>
      <c r="P57">
        <v>11.334979423868313</v>
      </c>
      <c r="Q57">
        <v>7.5500474833808182</v>
      </c>
      <c r="R57">
        <v>0</v>
      </c>
      <c r="S57">
        <v>1.773567584678696</v>
      </c>
      <c r="T57">
        <v>10.641405508072177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38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38</v>
      </c>
      <c r="G58">
        <f t="shared" si="5"/>
        <v>31.3</v>
      </c>
      <c r="H58" s="112"/>
      <c r="I58">
        <f>BRPL_EOD!AA58+BRPL_EOD!AB58</f>
        <v>11.44</v>
      </c>
      <c r="J58">
        <f>BYPL_EOD!AA58+BYPL_EOD!AB58</f>
        <v>7.62</v>
      </c>
      <c r="K58">
        <f>MES_EOD!AA58+MES_EOD!AB58</f>
        <v>0</v>
      </c>
      <c r="L58">
        <f>NDMC_EOD!AA58+NDMC_EOD!AB58</f>
        <v>1.79</v>
      </c>
      <c r="M58">
        <f>TPDDL_EOD!AA58+TPDDL_EOD!AB58</f>
        <v>10.74</v>
      </c>
      <c r="N58">
        <f t="shared" si="0"/>
        <v>31.589999999999996</v>
      </c>
      <c r="O58" s="112">
        <f t="shared" si="1"/>
        <v>-0.28999999999999559</v>
      </c>
      <c r="P58">
        <v>11.334979423868313</v>
      </c>
      <c r="Q58">
        <v>7.5500474833808182</v>
      </c>
      <c r="R58">
        <v>0</v>
      </c>
      <c r="S58">
        <v>1.773567584678696</v>
      </c>
      <c r="T58">
        <v>10.641405508072177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38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38</v>
      </c>
      <c r="G59">
        <f t="shared" si="5"/>
        <v>31.3</v>
      </c>
      <c r="H59" s="112"/>
      <c r="I59">
        <f>BRPL_EOD!AA59+BRPL_EOD!AB59</f>
        <v>11.44</v>
      </c>
      <c r="J59">
        <f>BYPL_EOD!AA59+BYPL_EOD!AB59</f>
        <v>7.62</v>
      </c>
      <c r="K59">
        <f>MES_EOD!AA59+MES_EOD!AB59</f>
        <v>0</v>
      </c>
      <c r="L59">
        <f>NDMC_EOD!AA59+NDMC_EOD!AB59</f>
        <v>1.79</v>
      </c>
      <c r="M59">
        <f>TPDDL_EOD!AA59+TPDDL_EOD!AB59</f>
        <v>10.74</v>
      </c>
      <c r="N59">
        <f t="shared" si="0"/>
        <v>31.589999999999996</v>
      </c>
      <c r="O59" s="112">
        <f t="shared" si="1"/>
        <v>-0.28999999999999559</v>
      </c>
      <c r="P59">
        <v>11.334979423868313</v>
      </c>
      <c r="Q59">
        <v>7.5500474833808182</v>
      </c>
      <c r="R59">
        <v>0</v>
      </c>
      <c r="S59">
        <v>1.773567584678696</v>
      </c>
      <c r="T59">
        <v>10.641405508072177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38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38</v>
      </c>
      <c r="G60">
        <f t="shared" si="5"/>
        <v>31.3</v>
      </c>
      <c r="H60" s="112"/>
      <c r="I60">
        <f>BRPL_EOD!AA60+BRPL_EOD!AB60</f>
        <v>11.44</v>
      </c>
      <c r="J60">
        <f>BYPL_EOD!AA60+BYPL_EOD!AB60</f>
        <v>7.62</v>
      </c>
      <c r="K60">
        <f>MES_EOD!AA60+MES_EOD!AB60</f>
        <v>0</v>
      </c>
      <c r="L60">
        <f>NDMC_EOD!AA60+NDMC_EOD!AB60</f>
        <v>1.79</v>
      </c>
      <c r="M60">
        <f>TPDDL_EOD!AA60+TPDDL_EOD!AB60</f>
        <v>10.74</v>
      </c>
      <c r="N60">
        <f t="shared" si="0"/>
        <v>31.589999999999996</v>
      </c>
      <c r="O60" s="112">
        <f t="shared" si="1"/>
        <v>-0.28999999999999559</v>
      </c>
      <c r="P60">
        <v>11.334979423868313</v>
      </c>
      <c r="Q60">
        <v>7.5500474833808182</v>
      </c>
      <c r="R60">
        <v>0</v>
      </c>
      <c r="S60">
        <v>1.773567584678696</v>
      </c>
      <c r="T60">
        <v>10.641405508072177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38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38</v>
      </c>
      <c r="G61">
        <f t="shared" si="5"/>
        <v>31.3</v>
      </c>
      <c r="H61" s="112"/>
      <c r="I61">
        <f>BRPL_EOD!AA61+BRPL_EOD!AB61</f>
        <v>11.44</v>
      </c>
      <c r="J61">
        <f>BYPL_EOD!AA61+BYPL_EOD!AB61</f>
        <v>7.62</v>
      </c>
      <c r="K61">
        <f>MES_EOD!AA61+MES_EOD!AB61</f>
        <v>0</v>
      </c>
      <c r="L61">
        <f>NDMC_EOD!AA61+NDMC_EOD!AB61</f>
        <v>1.79</v>
      </c>
      <c r="M61">
        <f>TPDDL_EOD!AA61+TPDDL_EOD!AB61</f>
        <v>10.74</v>
      </c>
      <c r="N61">
        <f t="shared" si="0"/>
        <v>31.589999999999996</v>
      </c>
      <c r="O61" s="112">
        <f t="shared" si="1"/>
        <v>-0.28999999999999559</v>
      </c>
      <c r="P61">
        <v>11.334979423868313</v>
      </c>
      <c r="Q61">
        <v>7.5500474833808182</v>
      </c>
      <c r="R61">
        <v>0</v>
      </c>
      <c r="S61">
        <v>1.773567584678696</v>
      </c>
      <c r="T61">
        <v>10.641405508072177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38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38</v>
      </c>
      <c r="G62">
        <f t="shared" si="5"/>
        <v>31.3</v>
      </c>
      <c r="H62" s="112"/>
      <c r="I62">
        <f>BRPL_EOD!AA62+BRPL_EOD!AB62</f>
        <v>11.44</v>
      </c>
      <c r="J62">
        <f>BYPL_EOD!AA62+BYPL_EOD!AB62</f>
        <v>7.62</v>
      </c>
      <c r="K62">
        <f>MES_EOD!AA62+MES_EOD!AB62</f>
        <v>0</v>
      </c>
      <c r="L62">
        <f>NDMC_EOD!AA62+NDMC_EOD!AB62</f>
        <v>1.79</v>
      </c>
      <c r="M62">
        <f>TPDDL_EOD!AA62+TPDDL_EOD!AB62</f>
        <v>10.74</v>
      </c>
      <c r="N62">
        <f t="shared" si="0"/>
        <v>31.589999999999996</v>
      </c>
      <c r="O62" s="112">
        <f t="shared" si="1"/>
        <v>-0.28999999999999559</v>
      </c>
      <c r="P62">
        <v>11.334979423868313</v>
      </c>
      <c r="Q62">
        <v>7.5500474833808182</v>
      </c>
      <c r="R62">
        <v>0</v>
      </c>
      <c r="S62">
        <v>1.773567584678696</v>
      </c>
      <c r="T62">
        <v>10.641405508072177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38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38</v>
      </c>
      <c r="G63">
        <f t="shared" si="5"/>
        <v>31.3</v>
      </c>
      <c r="H63" s="112"/>
      <c r="I63">
        <f>BRPL_EOD!AA63+BRPL_EOD!AB63</f>
        <v>11.44</v>
      </c>
      <c r="J63">
        <f>BYPL_EOD!AA63+BYPL_EOD!AB63</f>
        <v>7.62</v>
      </c>
      <c r="K63">
        <f>MES_EOD!AA63+MES_EOD!AB63</f>
        <v>0</v>
      </c>
      <c r="L63">
        <f>NDMC_EOD!AA63+NDMC_EOD!AB63</f>
        <v>1.79</v>
      </c>
      <c r="M63">
        <f>TPDDL_EOD!AA63+TPDDL_EOD!AB63</f>
        <v>10.74</v>
      </c>
      <c r="N63">
        <f t="shared" si="0"/>
        <v>31.589999999999996</v>
      </c>
      <c r="O63" s="112">
        <f t="shared" si="1"/>
        <v>-0.28999999999999559</v>
      </c>
      <c r="P63">
        <v>11.334979423868313</v>
      </c>
      <c r="Q63">
        <v>7.5500474833808182</v>
      </c>
      <c r="R63">
        <v>0</v>
      </c>
      <c r="S63">
        <v>1.773567584678696</v>
      </c>
      <c r="T63">
        <v>10.641405508072177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38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38</v>
      </c>
      <c r="G64">
        <f t="shared" si="5"/>
        <v>31.3</v>
      </c>
      <c r="H64" s="112"/>
      <c r="I64">
        <f>BRPL_EOD!AA64+BRPL_EOD!AB64</f>
        <v>11.44</v>
      </c>
      <c r="J64">
        <f>BYPL_EOD!AA64+BYPL_EOD!AB64</f>
        <v>7.62</v>
      </c>
      <c r="K64">
        <f>MES_EOD!AA64+MES_EOD!AB64</f>
        <v>0</v>
      </c>
      <c r="L64">
        <f>NDMC_EOD!AA64+NDMC_EOD!AB64</f>
        <v>1.79</v>
      </c>
      <c r="M64">
        <f>TPDDL_EOD!AA64+TPDDL_EOD!AB64</f>
        <v>10.74</v>
      </c>
      <c r="N64">
        <f t="shared" si="0"/>
        <v>31.589999999999996</v>
      </c>
      <c r="O64" s="112">
        <f t="shared" si="1"/>
        <v>-0.28999999999999559</v>
      </c>
      <c r="P64">
        <v>11.334979423868313</v>
      </c>
      <c r="Q64">
        <v>7.5500474833808182</v>
      </c>
      <c r="R64">
        <v>0</v>
      </c>
      <c r="S64">
        <v>1.773567584678696</v>
      </c>
      <c r="T64">
        <v>10.641405508072177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38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38</v>
      </c>
      <c r="G65">
        <f t="shared" si="5"/>
        <v>31.3</v>
      </c>
      <c r="H65" s="112"/>
      <c r="I65">
        <f>BRPL_EOD!AA65+BRPL_EOD!AB65</f>
        <v>11.44</v>
      </c>
      <c r="J65">
        <f>BYPL_EOD!AA65+BYPL_EOD!AB65</f>
        <v>7.62</v>
      </c>
      <c r="K65">
        <f>MES_EOD!AA65+MES_EOD!AB65</f>
        <v>0</v>
      </c>
      <c r="L65">
        <f>NDMC_EOD!AA65+NDMC_EOD!AB65</f>
        <v>1.79</v>
      </c>
      <c r="M65">
        <f>TPDDL_EOD!AA65+TPDDL_EOD!AB65</f>
        <v>10.74</v>
      </c>
      <c r="N65">
        <f t="shared" si="0"/>
        <v>31.589999999999996</v>
      </c>
      <c r="O65" s="112">
        <f t="shared" si="1"/>
        <v>-0.28999999999999559</v>
      </c>
      <c r="P65">
        <v>11.334979423868313</v>
      </c>
      <c r="Q65">
        <v>7.5500474833808182</v>
      </c>
      <c r="R65">
        <v>0</v>
      </c>
      <c r="S65">
        <v>1.773567584678696</v>
      </c>
      <c r="T65">
        <v>10.641405508072177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38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38</v>
      </c>
      <c r="G66">
        <f t="shared" si="5"/>
        <v>31.3</v>
      </c>
      <c r="H66" s="112"/>
      <c r="I66">
        <f>BRPL_EOD!AA66+BRPL_EOD!AB66</f>
        <v>11.44</v>
      </c>
      <c r="J66">
        <f>BYPL_EOD!AA66+BYPL_EOD!AB66</f>
        <v>7.62</v>
      </c>
      <c r="K66">
        <f>MES_EOD!AA66+MES_EOD!AB66</f>
        <v>0</v>
      </c>
      <c r="L66">
        <f>NDMC_EOD!AA66+NDMC_EOD!AB66</f>
        <v>1.79</v>
      </c>
      <c r="M66">
        <f>TPDDL_EOD!AA66+TPDDL_EOD!AB66</f>
        <v>10.74</v>
      </c>
      <c r="N66">
        <f t="shared" si="0"/>
        <v>31.589999999999996</v>
      </c>
      <c r="O66" s="112">
        <f t="shared" si="1"/>
        <v>-0.28999999999999559</v>
      </c>
      <c r="P66">
        <v>11.334979423868313</v>
      </c>
      <c r="Q66">
        <v>7.5500474833808182</v>
      </c>
      <c r="R66">
        <v>0</v>
      </c>
      <c r="S66">
        <v>1.773567584678696</v>
      </c>
      <c r="T66">
        <v>10.641405508072177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38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38</v>
      </c>
      <c r="G67">
        <f t="shared" si="5"/>
        <v>31.3</v>
      </c>
      <c r="H67" s="112"/>
      <c r="I67">
        <f>BRPL_EOD!AA67+BRPL_EOD!AB67</f>
        <v>11.44</v>
      </c>
      <c r="J67">
        <f>BYPL_EOD!AA67+BYPL_EOD!AB67</f>
        <v>7.62</v>
      </c>
      <c r="K67">
        <f>MES_EOD!AA67+MES_EOD!AB67</f>
        <v>0</v>
      </c>
      <c r="L67">
        <f>NDMC_EOD!AA67+NDMC_EOD!AB67</f>
        <v>1.79</v>
      </c>
      <c r="M67">
        <f>TPDDL_EOD!AA67+TPDDL_EOD!AB67</f>
        <v>10.74</v>
      </c>
      <c r="N67">
        <f t="shared" ref="N67:N98" si="6">SUM(I67:M67)</f>
        <v>31.589999999999996</v>
      </c>
      <c r="O67" s="112">
        <f t="shared" ref="O67:O98" si="7">G67-N67</f>
        <v>-0.28999999999999559</v>
      </c>
      <c r="P67">
        <v>11.334979423868313</v>
      </c>
      <c r="Q67">
        <v>7.5500474833808182</v>
      </c>
      <c r="R67">
        <v>0</v>
      </c>
      <c r="S67">
        <v>1.773567584678696</v>
      </c>
      <c r="T67">
        <v>10.641405508072177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38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38</v>
      </c>
      <c r="G68">
        <f t="shared" ref="G68:G98" si="11">D68+E68-X68</f>
        <v>31.3</v>
      </c>
      <c r="H68" s="112"/>
      <c r="I68">
        <f>BRPL_EOD!AA68+BRPL_EOD!AB68</f>
        <v>11.44</v>
      </c>
      <c r="J68">
        <f>BYPL_EOD!AA68+BYPL_EOD!AB68</f>
        <v>7.62</v>
      </c>
      <c r="K68">
        <f>MES_EOD!AA68+MES_EOD!AB68</f>
        <v>0</v>
      </c>
      <c r="L68">
        <f>NDMC_EOD!AA68+NDMC_EOD!AB68</f>
        <v>1.79</v>
      </c>
      <c r="M68">
        <f>TPDDL_EOD!AA68+TPDDL_EOD!AB68</f>
        <v>10.74</v>
      </c>
      <c r="N68">
        <f t="shared" si="6"/>
        <v>31.589999999999996</v>
      </c>
      <c r="O68" s="112">
        <f t="shared" si="7"/>
        <v>-0.28999999999999559</v>
      </c>
      <c r="P68">
        <v>11.334979423868313</v>
      </c>
      <c r="Q68">
        <v>7.5500474833808182</v>
      </c>
      <c r="R68">
        <v>0</v>
      </c>
      <c r="S68">
        <v>1.773567584678696</v>
      </c>
      <c r="T68">
        <v>10.641405508072177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38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38</v>
      </c>
      <c r="G69">
        <f t="shared" si="11"/>
        <v>31.3</v>
      </c>
      <c r="H69" s="112"/>
      <c r="I69">
        <f>BRPL_EOD!AA69+BRPL_EOD!AB69</f>
        <v>11.44</v>
      </c>
      <c r="J69">
        <f>BYPL_EOD!AA69+BYPL_EOD!AB69</f>
        <v>7.62</v>
      </c>
      <c r="K69">
        <f>MES_EOD!AA69+MES_EOD!AB69</f>
        <v>0</v>
      </c>
      <c r="L69">
        <f>NDMC_EOD!AA69+NDMC_EOD!AB69</f>
        <v>1.79</v>
      </c>
      <c r="M69">
        <f>TPDDL_EOD!AA69+TPDDL_EOD!AB69</f>
        <v>10.74</v>
      </c>
      <c r="N69">
        <f t="shared" si="6"/>
        <v>31.589999999999996</v>
      </c>
      <c r="O69" s="112">
        <f t="shared" si="7"/>
        <v>-0.28999999999999559</v>
      </c>
      <c r="P69">
        <v>11.334979423868313</v>
      </c>
      <c r="Q69">
        <v>7.5500474833808182</v>
      </c>
      <c r="R69">
        <v>0</v>
      </c>
      <c r="S69">
        <v>1.773567584678696</v>
      </c>
      <c r="T69">
        <v>10.641405508072177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38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38</v>
      </c>
      <c r="G70">
        <f t="shared" si="11"/>
        <v>31.3</v>
      </c>
      <c r="H70" s="112"/>
      <c r="I70">
        <f>BRPL_EOD!AA70+BRPL_EOD!AB70</f>
        <v>11.44</v>
      </c>
      <c r="J70">
        <f>BYPL_EOD!AA70+BYPL_EOD!AB70</f>
        <v>7.62</v>
      </c>
      <c r="K70">
        <f>MES_EOD!AA70+MES_EOD!AB70</f>
        <v>0</v>
      </c>
      <c r="L70">
        <f>NDMC_EOD!AA70+NDMC_EOD!AB70</f>
        <v>1.79</v>
      </c>
      <c r="M70">
        <f>TPDDL_EOD!AA70+TPDDL_EOD!AB70</f>
        <v>10.74</v>
      </c>
      <c r="N70">
        <f t="shared" si="6"/>
        <v>31.589999999999996</v>
      </c>
      <c r="O70" s="112">
        <f t="shared" si="7"/>
        <v>-0.28999999999999559</v>
      </c>
      <c r="P70">
        <v>11.334979423868313</v>
      </c>
      <c r="Q70">
        <v>7.5500474833808182</v>
      </c>
      <c r="R70">
        <v>0</v>
      </c>
      <c r="S70">
        <v>1.773567584678696</v>
      </c>
      <c r="T70">
        <v>10.641405508072177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38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38</v>
      </c>
      <c r="G71">
        <f t="shared" si="11"/>
        <v>31.3</v>
      </c>
      <c r="H71" s="112"/>
      <c r="I71">
        <f>BRPL_EOD!AA71+BRPL_EOD!AB71</f>
        <v>11.44</v>
      </c>
      <c r="J71">
        <f>BYPL_EOD!AA71+BYPL_EOD!AB71</f>
        <v>7.62</v>
      </c>
      <c r="K71">
        <f>MES_EOD!AA71+MES_EOD!AB71</f>
        <v>0</v>
      </c>
      <c r="L71">
        <f>NDMC_EOD!AA71+NDMC_EOD!AB71</f>
        <v>1.79</v>
      </c>
      <c r="M71">
        <f>TPDDL_EOD!AA71+TPDDL_EOD!AB71</f>
        <v>10.74</v>
      </c>
      <c r="N71">
        <f t="shared" si="6"/>
        <v>31.589999999999996</v>
      </c>
      <c r="O71" s="112">
        <f t="shared" si="7"/>
        <v>-0.28999999999999559</v>
      </c>
      <c r="P71">
        <v>11.334979423868313</v>
      </c>
      <c r="Q71">
        <v>7.5500474833808182</v>
      </c>
      <c r="R71">
        <v>0</v>
      </c>
      <c r="S71">
        <v>1.773567584678696</v>
      </c>
      <c r="T71">
        <v>10.641405508072177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38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38</v>
      </c>
      <c r="G72">
        <f t="shared" si="11"/>
        <v>31.3</v>
      </c>
      <c r="H72" s="112"/>
      <c r="I72">
        <f>BRPL_EOD!AA72+BRPL_EOD!AB72</f>
        <v>11.44</v>
      </c>
      <c r="J72">
        <f>BYPL_EOD!AA72+BYPL_EOD!AB72</f>
        <v>7.62</v>
      </c>
      <c r="K72">
        <f>MES_EOD!AA72+MES_EOD!AB72</f>
        <v>0</v>
      </c>
      <c r="L72">
        <f>NDMC_EOD!AA72+NDMC_EOD!AB72</f>
        <v>1.79</v>
      </c>
      <c r="M72">
        <f>TPDDL_EOD!AA72+TPDDL_EOD!AB72</f>
        <v>10.74</v>
      </c>
      <c r="N72">
        <f t="shared" si="6"/>
        <v>31.589999999999996</v>
      </c>
      <c r="O72" s="112">
        <f t="shared" si="7"/>
        <v>-0.28999999999999559</v>
      </c>
      <c r="P72">
        <v>11.334979423868313</v>
      </c>
      <c r="Q72">
        <v>7.5500474833808182</v>
      </c>
      <c r="R72">
        <v>0</v>
      </c>
      <c r="S72">
        <v>1.773567584678696</v>
      </c>
      <c r="T72">
        <v>10.641405508072177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38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38</v>
      </c>
      <c r="G73">
        <f t="shared" si="11"/>
        <v>31.3</v>
      </c>
      <c r="H73" s="112"/>
      <c r="I73">
        <f>BRPL_EOD!AA73+BRPL_EOD!AB73</f>
        <v>11.44</v>
      </c>
      <c r="J73">
        <f>BYPL_EOD!AA73+BYPL_EOD!AB73</f>
        <v>7.62</v>
      </c>
      <c r="K73">
        <f>MES_EOD!AA73+MES_EOD!AB73</f>
        <v>0</v>
      </c>
      <c r="L73">
        <f>NDMC_EOD!AA73+NDMC_EOD!AB73</f>
        <v>1.79</v>
      </c>
      <c r="M73">
        <f>TPDDL_EOD!AA73+TPDDL_EOD!AB73</f>
        <v>10.74</v>
      </c>
      <c r="N73">
        <f t="shared" si="6"/>
        <v>31.589999999999996</v>
      </c>
      <c r="O73" s="112">
        <f t="shared" si="7"/>
        <v>-0.28999999999999559</v>
      </c>
      <c r="P73">
        <v>11.334979423868313</v>
      </c>
      <c r="Q73">
        <v>7.5500474833808182</v>
      </c>
      <c r="R73">
        <v>0</v>
      </c>
      <c r="S73">
        <v>1.773567584678696</v>
      </c>
      <c r="T73">
        <v>10.641405508072177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38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38</v>
      </c>
      <c r="G74">
        <f t="shared" si="11"/>
        <v>31.3</v>
      </c>
      <c r="H74" s="112"/>
      <c r="I74">
        <f>BRPL_EOD!AA74+BRPL_EOD!AB74</f>
        <v>11.44</v>
      </c>
      <c r="J74">
        <f>BYPL_EOD!AA74+BYPL_EOD!AB74</f>
        <v>7.62</v>
      </c>
      <c r="K74">
        <f>MES_EOD!AA74+MES_EOD!AB74</f>
        <v>0</v>
      </c>
      <c r="L74">
        <f>NDMC_EOD!AA74+NDMC_EOD!AB74</f>
        <v>1.79</v>
      </c>
      <c r="M74">
        <f>TPDDL_EOD!AA74+TPDDL_EOD!AB74</f>
        <v>10.74</v>
      </c>
      <c r="N74">
        <f t="shared" si="6"/>
        <v>31.589999999999996</v>
      </c>
      <c r="O74" s="112">
        <f t="shared" si="7"/>
        <v>-0.28999999999999559</v>
      </c>
      <c r="P74">
        <v>11.334979423868313</v>
      </c>
      <c r="Q74">
        <v>7.5500474833808182</v>
      </c>
      <c r="R74">
        <v>0</v>
      </c>
      <c r="S74">
        <v>1.773567584678696</v>
      </c>
      <c r="T74">
        <v>10.641405508072177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38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38</v>
      </c>
      <c r="G75">
        <f t="shared" si="11"/>
        <v>31.6</v>
      </c>
      <c r="H75" s="112"/>
      <c r="I75">
        <f>BRPL_EOD!AA75+BRPL_EOD!AB75</f>
        <v>11.44</v>
      </c>
      <c r="J75">
        <f>BYPL_EOD!AA75+BYPL_EOD!AB75</f>
        <v>7.62</v>
      </c>
      <c r="K75">
        <f>MES_EOD!AA75+MES_EOD!AB75</f>
        <v>0</v>
      </c>
      <c r="L75">
        <f>NDMC_EOD!AA75+NDMC_EOD!AB75</f>
        <v>1.79</v>
      </c>
      <c r="M75">
        <f>TPDDL_EOD!AA75+TPDDL_EOD!AB75</f>
        <v>10.74</v>
      </c>
      <c r="N75">
        <f t="shared" si="6"/>
        <v>31.589999999999996</v>
      </c>
      <c r="O75" s="112">
        <f t="shared" si="7"/>
        <v>1.0000000000005116E-2</v>
      </c>
      <c r="P75">
        <v>11.443621399176957</v>
      </c>
      <c r="Q75">
        <v>7.62241215574549</v>
      </c>
      <c r="R75">
        <v>0</v>
      </c>
      <c r="S75">
        <v>1.7905666350110798</v>
      </c>
      <c r="T75">
        <v>10.743399810066478</v>
      </c>
      <c r="U75" s="114">
        <f t="shared" si="8"/>
        <v>31.600000000000005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38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38</v>
      </c>
      <c r="G76">
        <f t="shared" si="11"/>
        <v>31.6</v>
      </c>
      <c r="H76" s="112"/>
      <c r="I76">
        <f>BRPL_EOD!AA76+BRPL_EOD!AB76</f>
        <v>11.44</v>
      </c>
      <c r="J76">
        <f>BYPL_EOD!AA76+BYPL_EOD!AB76</f>
        <v>7.62</v>
      </c>
      <c r="K76">
        <f>MES_EOD!AA76+MES_EOD!AB76</f>
        <v>0</v>
      </c>
      <c r="L76">
        <f>NDMC_EOD!AA76+NDMC_EOD!AB76</f>
        <v>1.79</v>
      </c>
      <c r="M76">
        <f>TPDDL_EOD!AA76+TPDDL_EOD!AB76</f>
        <v>10.74</v>
      </c>
      <c r="N76">
        <f t="shared" si="6"/>
        <v>31.589999999999996</v>
      </c>
      <c r="O76" s="112">
        <f t="shared" si="7"/>
        <v>1.0000000000005116E-2</v>
      </c>
      <c r="P76">
        <v>11.443621399176957</v>
      </c>
      <c r="Q76">
        <v>7.62241215574549</v>
      </c>
      <c r="R76">
        <v>0</v>
      </c>
      <c r="S76">
        <v>1.7905666350110798</v>
      </c>
      <c r="T76">
        <v>10.743399810066478</v>
      </c>
      <c r="U76" s="114">
        <f t="shared" si="8"/>
        <v>31.600000000000005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38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38</v>
      </c>
      <c r="G77">
        <f t="shared" si="11"/>
        <v>31.6</v>
      </c>
      <c r="H77" s="112"/>
      <c r="I77">
        <f>BRPL_EOD!AA77+BRPL_EOD!AB77</f>
        <v>11.44</v>
      </c>
      <c r="J77">
        <f>BYPL_EOD!AA77+BYPL_EOD!AB77</f>
        <v>7.62</v>
      </c>
      <c r="K77">
        <f>MES_EOD!AA77+MES_EOD!AB77</f>
        <v>0</v>
      </c>
      <c r="L77">
        <f>NDMC_EOD!AA77+NDMC_EOD!AB77</f>
        <v>1.79</v>
      </c>
      <c r="M77">
        <f>TPDDL_EOD!AA77+TPDDL_EOD!AB77</f>
        <v>10.74</v>
      </c>
      <c r="N77">
        <f t="shared" si="6"/>
        <v>31.589999999999996</v>
      </c>
      <c r="O77" s="112">
        <f t="shared" si="7"/>
        <v>1.0000000000005116E-2</v>
      </c>
      <c r="P77">
        <v>11.443621399176957</v>
      </c>
      <c r="Q77">
        <v>7.62241215574549</v>
      </c>
      <c r="R77">
        <v>0</v>
      </c>
      <c r="S77">
        <v>1.7905666350110798</v>
      </c>
      <c r="T77">
        <v>10.743399810066478</v>
      </c>
      <c r="U77" s="114">
        <f t="shared" si="8"/>
        <v>31.600000000000005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38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38</v>
      </c>
      <c r="G78">
        <f t="shared" si="11"/>
        <v>31.6</v>
      </c>
      <c r="H78" s="112"/>
      <c r="I78">
        <f>BRPL_EOD!AA78+BRPL_EOD!AB78</f>
        <v>11.44</v>
      </c>
      <c r="J78">
        <f>BYPL_EOD!AA78+BYPL_EOD!AB78</f>
        <v>7.62</v>
      </c>
      <c r="K78">
        <f>MES_EOD!AA78+MES_EOD!AB78</f>
        <v>0</v>
      </c>
      <c r="L78">
        <f>NDMC_EOD!AA78+NDMC_EOD!AB78</f>
        <v>1.79</v>
      </c>
      <c r="M78">
        <f>TPDDL_EOD!AA78+TPDDL_EOD!AB78</f>
        <v>10.74</v>
      </c>
      <c r="N78">
        <f t="shared" si="6"/>
        <v>31.589999999999996</v>
      </c>
      <c r="O78" s="112">
        <f t="shared" si="7"/>
        <v>1.0000000000005116E-2</v>
      </c>
      <c r="P78">
        <v>11.443621399176957</v>
      </c>
      <c r="Q78">
        <v>7.62241215574549</v>
      </c>
      <c r="R78">
        <v>0</v>
      </c>
      <c r="S78">
        <v>1.7905666350110798</v>
      </c>
      <c r="T78">
        <v>10.743399810066478</v>
      </c>
      <c r="U78" s="114">
        <f t="shared" si="8"/>
        <v>31.600000000000005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38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38</v>
      </c>
      <c r="G79">
        <f t="shared" si="11"/>
        <v>31.6</v>
      </c>
      <c r="H79" s="112"/>
      <c r="I79">
        <f>BRPL_EOD!AA79+BRPL_EOD!AB79</f>
        <v>11.44</v>
      </c>
      <c r="J79">
        <f>BYPL_EOD!AA79+BYPL_EOD!AB79</f>
        <v>7.62</v>
      </c>
      <c r="K79">
        <f>MES_EOD!AA79+MES_EOD!AB79</f>
        <v>0</v>
      </c>
      <c r="L79">
        <f>NDMC_EOD!AA79+NDMC_EOD!AB79</f>
        <v>1.79</v>
      </c>
      <c r="M79">
        <f>TPDDL_EOD!AA79+TPDDL_EOD!AB79</f>
        <v>10.74</v>
      </c>
      <c r="N79">
        <f t="shared" si="6"/>
        <v>31.589999999999996</v>
      </c>
      <c r="O79" s="112">
        <f t="shared" si="7"/>
        <v>1.0000000000005116E-2</v>
      </c>
      <c r="P79">
        <v>11.443621399176957</v>
      </c>
      <c r="Q79">
        <v>7.62241215574549</v>
      </c>
      <c r="R79">
        <v>0</v>
      </c>
      <c r="S79">
        <v>1.7905666350110798</v>
      </c>
      <c r="T79">
        <v>10.743399810066478</v>
      </c>
      <c r="U79" s="114">
        <f t="shared" si="8"/>
        <v>31.600000000000005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38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38</v>
      </c>
      <c r="G80">
        <f t="shared" si="11"/>
        <v>31.6</v>
      </c>
      <c r="H80" s="112"/>
      <c r="I80">
        <f>BRPL_EOD!AA80+BRPL_EOD!AB80</f>
        <v>11.44</v>
      </c>
      <c r="J80">
        <f>BYPL_EOD!AA80+BYPL_EOD!AB80</f>
        <v>7.62</v>
      </c>
      <c r="K80">
        <f>MES_EOD!AA80+MES_EOD!AB80</f>
        <v>0</v>
      </c>
      <c r="L80">
        <f>NDMC_EOD!AA80+NDMC_EOD!AB80</f>
        <v>1.79</v>
      </c>
      <c r="M80">
        <f>TPDDL_EOD!AA80+TPDDL_EOD!AB80</f>
        <v>10.74</v>
      </c>
      <c r="N80">
        <f t="shared" si="6"/>
        <v>31.589999999999996</v>
      </c>
      <c r="O80" s="112">
        <f t="shared" si="7"/>
        <v>1.0000000000005116E-2</v>
      </c>
      <c r="P80">
        <v>11.443621399176957</v>
      </c>
      <c r="Q80">
        <v>7.62241215574549</v>
      </c>
      <c r="R80">
        <v>0</v>
      </c>
      <c r="S80">
        <v>1.7905666350110798</v>
      </c>
      <c r="T80">
        <v>10.743399810066478</v>
      </c>
      <c r="U80" s="114">
        <f t="shared" si="8"/>
        <v>31.600000000000005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38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38</v>
      </c>
      <c r="G81">
        <f t="shared" si="11"/>
        <v>31.6</v>
      </c>
      <c r="H81" s="112"/>
      <c r="I81">
        <f>BRPL_EOD!AA81+BRPL_EOD!AB81</f>
        <v>11.44</v>
      </c>
      <c r="J81">
        <f>BYPL_EOD!AA81+BYPL_EOD!AB81</f>
        <v>7.62</v>
      </c>
      <c r="K81">
        <f>MES_EOD!AA81+MES_EOD!AB81</f>
        <v>0</v>
      </c>
      <c r="L81">
        <f>NDMC_EOD!AA81+NDMC_EOD!AB81</f>
        <v>1.79</v>
      </c>
      <c r="M81">
        <f>TPDDL_EOD!AA81+TPDDL_EOD!AB81</f>
        <v>10.74</v>
      </c>
      <c r="N81">
        <f t="shared" si="6"/>
        <v>31.589999999999996</v>
      </c>
      <c r="O81" s="112">
        <f t="shared" si="7"/>
        <v>1.0000000000005116E-2</v>
      </c>
      <c r="P81">
        <v>11.443621399176957</v>
      </c>
      <c r="Q81">
        <v>7.62241215574549</v>
      </c>
      <c r="R81">
        <v>0</v>
      </c>
      <c r="S81">
        <v>1.7905666350110798</v>
      </c>
      <c r="T81">
        <v>10.743399810066478</v>
      </c>
      <c r="U81" s="114">
        <f t="shared" si="8"/>
        <v>31.600000000000005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38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38</v>
      </c>
      <c r="G82">
        <f t="shared" si="11"/>
        <v>31.6</v>
      </c>
      <c r="H82" s="112"/>
      <c r="I82">
        <f>BRPL_EOD!AA82+BRPL_EOD!AB82</f>
        <v>11.44</v>
      </c>
      <c r="J82">
        <f>BYPL_EOD!AA82+BYPL_EOD!AB82</f>
        <v>7.62</v>
      </c>
      <c r="K82">
        <f>MES_EOD!AA82+MES_EOD!AB82</f>
        <v>0</v>
      </c>
      <c r="L82">
        <f>NDMC_EOD!AA82+NDMC_EOD!AB82</f>
        <v>1.79</v>
      </c>
      <c r="M82">
        <f>TPDDL_EOD!AA82+TPDDL_EOD!AB82</f>
        <v>10.74</v>
      </c>
      <c r="N82">
        <f t="shared" si="6"/>
        <v>31.589999999999996</v>
      </c>
      <c r="O82" s="112">
        <f t="shared" si="7"/>
        <v>1.0000000000005116E-2</v>
      </c>
      <c r="P82">
        <v>11.443621399176957</v>
      </c>
      <c r="Q82">
        <v>7.62241215574549</v>
      </c>
      <c r="R82">
        <v>0</v>
      </c>
      <c r="S82">
        <v>1.7905666350110798</v>
      </c>
      <c r="T82">
        <v>10.743399810066478</v>
      </c>
      <c r="U82" s="114">
        <f t="shared" si="8"/>
        <v>31.600000000000005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38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38</v>
      </c>
      <c r="G83">
        <f t="shared" si="11"/>
        <v>31.6</v>
      </c>
      <c r="H83" s="112"/>
      <c r="I83">
        <f>BRPL_EOD!AA83+BRPL_EOD!AB83</f>
        <v>11.44</v>
      </c>
      <c r="J83">
        <f>BYPL_EOD!AA83+BYPL_EOD!AB83</f>
        <v>7.62</v>
      </c>
      <c r="K83">
        <f>MES_EOD!AA83+MES_EOD!AB83</f>
        <v>0</v>
      </c>
      <c r="L83">
        <f>NDMC_EOD!AA83+NDMC_EOD!AB83</f>
        <v>1.79</v>
      </c>
      <c r="M83">
        <f>TPDDL_EOD!AA83+TPDDL_EOD!AB83</f>
        <v>10.74</v>
      </c>
      <c r="N83">
        <f t="shared" si="6"/>
        <v>31.589999999999996</v>
      </c>
      <c r="O83" s="112">
        <f t="shared" si="7"/>
        <v>1.0000000000005116E-2</v>
      </c>
      <c r="P83">
        <v>11.443621399176957</v>
      </c>
      <c r="Q83">
        <v>7.62241215574549</v>
      </c>
      <c r="R83">
        <v>0</v>
      </c>
      <c r="S83">
        <v>1.7905666350110798</v>
      </c>
      <c r="T83">
        <v>10.743399810066478</v>
      </c>
      <c r="U83" s="114">
        <f t="shared" si="8"/>
        <v>31.600000000000005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38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38</v>
      </c>
      <c r="G84">
        <f t="shared" si="11"/>
        <v>31.6</v>
      </c>
      <c r="H84" s="112"/>
      <c r="I84">
        <f>BRPL_EOD!AA84+BRPL_EOD!AB84</f>
        <v>11.44</v>
      </c>
      <c r="J84">
        <f>BYPL_EOD!AA84+BYPL_EOD!AB84</f>
        <v>7.62</v>
      </c>
      <c r="K84">
        <f>MES_EOD!AA84+MES_EOD!AB84</f>
        <v>0</v>
      </c>
      <c r="L84">
        <f>NDMC_EOD!AA84+NDMC_EOD!AB84</f>
        <v>1.79</v>
      </c>
      <c r="M84">
        <f>TPDDL_EOD!AA84+TPDDL_EOD!AB84</f>
        <v>10.74</v>
      </c>
      <c r="N84">
        <f t="shared" si="6"/>
        <v>31.589999999999996</v>
      </c>
      <c r="O84" s="112">
        <f t="shared" si="7"/>
        <v>1.0000000000005116E-2</v>
      </c>
      <c r="P84">
        <v>11.443621399176957</v>
      </c>
      <c r="Q84">
        <v>7.62241215574549</v>
      </c>
      <c r="R84">
        <v>0</v>
      </c>
      <c r="S84">
        <v>1.7905666350110798</v>
      </c>
      <c r="T84">
        <v>10.743399810066478</v>
      </c>
      <c r="U84" s="114">
        <f t="shared" si="8"/>
        <v>31.600000000000005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38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38</v>
      </c>
      <c r="G85">
        <f t="shared" si="11"/>
        <v>31.6</v>
      </c>
      <c r="H85" s="112"/>
      <c r="I85">
        <f>BRPL_EOD!AA85+BRPL_EOD!AB85</f>
        <v>11.44</v>
      </c>
      <c r="J85">
        <f>BYPL_EOD!AA85+BYPL_EOD!AB85</f>
        <v>7.62</v>
      </c>
      <c r="K85">
        <f>MES_EOD!AA85+MES_EOD!AB85</f>
        <v>0</v>
      </c>
      <c r="L85">
        <f>NDMC_EOD!AA85+NDMC_EOD!AB85</f>
        <v>1.79</v>
      </c>
      <c r="M85">
        <f>TPDDL_EOD!AA85+TPDDL_EOD!AB85</f>
        <v>10.74</v>
      </c>
      <c r="N85">
        <f t="shared" si="6"/>
        <v>31.589999999999996</v>
      </c>
      <c r="O85" s="112">
        <f t="shared" si="7"/>
        <v>1.0000000000005116E-2</v>
      </c>
      <c r="P85">
        <v>11.443621399176957</v>
      </c>
      <c r="Q85">
        <v>7.62241215574549</v>
      </c>
      <c r="R85">
        <v>0</v>
      </c>
      <c r="S85">
        <v>1.7905666350110798</v>
      </c>
      <c r="T85">
        <v>10.743399810066478</v>
      </c>
      <c r="U85" s="114">
        <f t="shared" si="8"/>
        <v>31.600000000000005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38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38</v>
      </c>
      <c r="G86">
        <f t="shared" si="11"/>
        <v>31.6</v>
      </c>
      <c r="H86" s="112"/>
      <c r="I86">
        <f>BRPL_EOD!AA86+BRPL_EOD!AB86</f>
        <v>11.44</v>
      </c>
      <c r="J86">
        <f>BYPL_EOD!AA86+BYPL_EOD!AB86</f>
        <v>7.62</v>
      </c>
      <c r="K86">
        <f>MES_EOD!AA86+MES_EOD!AB86</f>
        <v>0</v>
      </c>
      <c r="L86">
        <f>NDMC_EOD!AA86+NDMC_EOD!AB86</f>
        <v>1.79</v>
      </c>
      <c r="M86">
        <f>TPDDL_EOD!AA86+TPDDL_EOD!AB86</f>
        <v>10.74</v>
      </c>
      <c r="N86">
        <f t="shared" si="6"/>
        <v>31.589999999999996</v>
      </c>
      <c r="O86" s="112">
        <f t="shared" si="7"/>
        <v>1.0000000000005116E-2</v>
      </c>
      <c r="P86">
        <v>11.443621399176957</v>
      </c>
      <c r="Q86">
        <v>7.62241215574549</v>
      </c>
      <c r="R86">
        <v>0</v>
      </c>
      <c r="S86">
        <v>1.7905666350110798</v>
      </c>
      <c r="T86">
        <v>10.743399810066478</v>
      </c>
      <c r="U86" s="114">
        <f t="shared" si="8"/>
        <v>31.600000000000005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38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38</v>
      </c>
      <c r="G87">
        <f t="shared" si="11"/>
        <v>31.6</v>
      </c>
      <c r="H87" s="112"/>
      <c r="I87">
        <f>BRPL_EOD!AA87+BRPL_EOD!AB87</f>
        <v>11.44</v>
      </c>
      <c r="J87">
        <f>BYPL_EOD!AA87+BYPL_EOD!AB87</f>
        <v>7.62</v>
      </c>
      <c r="K87">
        <f>MES_EOD!AA87+MES_EOD!AB87</f>
        <v>0</v>
      </c>
      <c r="L87">
        <f>NDMC_EOD!AA87+NDMC_EOD!AB87</f>
        <v>1.79</v>
      </c>
      <c r="M87">
        <f>TPDDL_EOD!AA87+TPDDL_EOD!AB87</f>
        <v>10.74</v>
      </c>
      <c r="N87">
        <f t="shared" si="6"/>
        <v>31.589999999999996</v>
      </c>
      <c r="O87" s="112">
        <f t="shared" si="7"/>
        <v>1.0000000000005116E-2</v>
      </c>
      <c r="P87">
        <v>11.443621399176957</v>
      </c>
      <c r="Q87">
        <v>7.62241215574549</v>
      </c>
      <c r="R87">
        <v>0</v>
      </c>
      <c r="S87">
        <v>1.7905666350110798</v>
      </c>
      <c r="T87">
        <v>10.743399810066478</v>
      </c>
      <c r="U87" s="114">
        <f t="shared" si="8"/>
        <v>31.600000000000005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38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38</v>
      </c>
      <c r="G88">
        <f t="shared" si="11"/>
        <v>31.6</v>
      </c>
      <c r="H88" s="112"/>
      <c r="I88">
        <f>BRPL_EOD!AA88+BRPL_EOD!AB88</f>
        <v>11.44</v>
      </c>
      <c r="J88">
        <f>BYPL_EOD!AA88+BYPL_EOD!AB88</f>
        <v>7.62</v>
      </c>
      <c r="K88">
        <f>MES_EOD!AA88+MES_EOD!AB88</f>
        <v>0</v>
      </c>
      <c r="L88">
        <f>NDMC_EOD!AA88+NDMC_EOD!AB88</f>
        <v>1.79</v>
      </c>
      <c r="M88">
        <f>TPDDL_EOD!AA88+TPDDL_EOD!AB88</f>
        <v>10.74</v>
      </c>
      <c r="N88">
        <f t="shared" si="6"/>
        <v>31.589999999999996</v>
      </c>
      <c r="O88" s="112">
        <f t="shared" si="7"/>
        <v>1.0000000000005116E-2</v>
      </c>
      <c r="P88">
        <v>11.443621399176957</v>
      </c>
      <c r="Q88">
        <v>7.62241215574549</v>
      </c>
      <c r="R88">
        <v>0</v>
      </c>
      <c r="S88">
        <v>1.7905666350110798</v>
      </c>
      <c r="T88">
        <v>10.743399810066478</v>
      </c>
      <c r="U88" s="114">
        <f t="shared" si="8"/>
        <v>31.600000000000005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38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38</v>
      </c>
      <c r="G89">
        <f t="shared" si="11"/>
        <v>31.6</v>
      </c>
      <c r="H89" s="112"/>
      <c r="I89">
        <f>BRPL_EOD!AA89+BRPL_EOD!AB89</f>
        <v>11.44</v>
      </c>
      <c r="J89">
        <f>BYPL_EOD!AA89+BYPL_EOD!AB89</f>
        <v>7.62</v>
      </c>
      <c r="K89">
        <f>MES_EOD!AA89+MES_EOD!AB89</f>
        <v>0</v>
      </c>
      <c r="L89">
        <f>NDMC_EOD!AA89+NDMC_EOD!AB89</f>
        <v>1.79</v>
      </c>
      <c r="M89">
        <f>TPDDL_EOD!AA89+TPDDL_EOD!AB89</f>
        <v>10.74</v>
      </c>
      <c r="N89">
        <f t="shared" si="6"/>
        <v>31.589999999999996</v>
      </c>
      <c r="O89" s="112">
        <f t="shared" si="7"/>
        <v>1.0000000000005116E-2</v>
      </c>
      <c r="P89">
        <v>11.443621399176957</v>
      </c>
      <c r="Q89">
        <v>7.62241215574549</v>
      </c>
      <c r="R89">
        <v>0</v>
      </c>
      <c r="S89">
        <v>1.7905666350110798</v>
      </c>
      <c r="T89">
        <v>10.743399810066478</v>
      </c>
      <c r="U89" s="114">
        <f t="shared" si="8"/>
        <v>31.600000000000005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38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38</v>
      </c>
      <c r="G90">
        <f t="shared" si="11"/>
        <v>31.6</v>
      </c>
      <c r="H90" s="112"/>
      <c r="I90">
        <f>BRPL_EOD!AA90+BRPL_EOD!AB90</f>
        <v>11.44</v>
      </c>
      <c r="J90">
        <f>BYPL_EOD!AA90+BYPL_EOD!AB90</f>
        <v>7.62</v>
      </c>
      <c r="K90">
        <f>MES_EOD!AA90+MES_EOD!AB90</f>
        <v>0</v>
      </c>
      <c r="L90">
        <f>NDMC_EOD!AA90+NDMC_EOD!AB90</f>
        <v>1.79</v>
      </c>
      <c r="M90">
        <f>TPDDL_EOD!AA90+TPDDL_EOD!AB90</f>
        <v>10.74</v>
      </c>
      <c r="N90">
        <f t="shared" si="6"/>
        <v>31.589999999999996</v>
      </c>
      <c r="O90" s="112">
        <f t="shared" si="7"/>
        <v>1.0000000000005116E-2</v>
      </c>
      <c r="P90">
        <v>11.443621399176957</v>
      </c>
      <c r="Q90">
        <v>7.62241215574549</v>
      </c>
      <c r="R90">
        <v>0</v>
      </c>
      <c r="S90">
        <v>1.7905666350110798</v>
      </c>
      <c r="T90">
        <v>10.743399810066478</v>
      </c>
      <c r="U90" s="114">
        <f t="shared" si="8"/>
        <v>31.600000000000005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38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38</v>
      </c>
      <c r="G91">
        <f t="shared" si="11"/>
        <v>31.6</v>
      </c>
      <c r="H91" s="112"/>
      <c r="I91">
        <f>BRPL_EOD!AA91+BRPL_EOD!AB91</f>
        <v>11.44</v>
      </c>
      <c r="J91">
        <f>BYPL_EOD!AA91+BYPL_EOD!AB91</f>
        <v>7.62</v>
      </c>
      <c r="K91">
        <f>MES_EOD!AA91+MES_EOD!AB91</f>
        <v>0</v>
      </c>
      <c r="L91">
        <f>NDMC_EOD!AA91+NDMC_EOD!AB91</f>
        <v>1.79</v>
      </c>
      <c r="M91">
        <f>TPDDL_EOD!AA91+TPDDL_EOD!AB91</f>
        <v>10.74</v>
      </c>
      <c r="N91">
        <f t="shared" si="6"/>
        <v>31.589999999999996</v>
      </c>
      <c r="O91" s="112">
        <f t="shared" si="7"/>
        <v>1.0000000000005116E-2</v>
      </c>
      <c r="P91">
        <v>11.443621399176957</v>
      </c>
      <c r="Q91">
        <v>7.62241215574549</v>
      </c>
      <c r="R91">
        <v>0</v>
      </c>
      <c r="S91">
        <v>1.7905666350110798</v>
      </c>
      <c r="T91">
        <v>10.743399810066478</v>
      </c>
      <c r="U91" s="114">
        <f t="shared" si="8"/>
        <v>31.600000000000005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38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38</v>
      </c>
      <c r="G92">
        <f t="shared" si="11"/>
        <v>33.6</v>
      </c>
      <c r="H92" s="112"/>
      <c r="I92">
        <f>BRPL_EOD!AA92+BRPL_EOD!AB92</f>
        <v>12.42</v>
      </c>
      <c r="J92">
        <f>BYPL_EOD!AA92+BYPL_EOD!AB92</f>
        <v>8</v>
      </c>
      <c r="K92">
        <f>MES_EOD!AA92+MES_EOD!AB92</f>
        <v>0</v>
      </c>
      <c r="L92">
        <f>NDMC_EOD!AA92+NDMC_EOD!AB92</f>
        <v>1.88</v>
      </c>
      <c r="M92">
        <f>TPDDL_EOD!AA92+TPDDL_EOD!AB92</f>
        <v>11.27</v>
      </c>
      <c r="N92">
        <f t="shared" si="6"/>
        <v>33.57</v>
      </c>
      <c r="O92" s="112">
        <f t="shared" si="7"/>
        <v>3.0000000000001137E-2</v>
      </c>
      <c r="P92">
        <v>12.436271828983154</v>
      </c>
      <c r="Q92">
        <v>8.0081281710168462</v>
      </c>
      <c r="R92">
        <v>0</v>
      </c>
      <c r="S92">
        <v>1.881</v>
      </c>
      <c r="T92">
        <v>11.2746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38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38</v>
      </c>
      <c r="G93">
        <f t="shared" si="11"/>
        <v>33.6</v>
      </c>
      <c r="H93" s="112"/>
      <c r="I93">
        <f>BRPL_EOD!AA93+BRPL_EOD!AB93</f>
        <v>12.42</v>
      </c>
      <c r="J93">
        <f>BYPL_EOD!AA93+BYPL_EOD!AB93</f>
        <v>8</v>
      </c>
      <c r="K93">
        <f>MES_EOD!AA93+MES_EOD!AB93</f>
        <v>0</v>
      </c>
      <c r="L93">
        <f>NDMC_EOD!AA93+NDMC_EOD!AB93</f>
        <v>1.88</v>
      </c>
      <c r="M93">
        <f>TPDDL_EOD!AA93+TPDDL_EOD!AB93</f>
        <v>11.27</v>
      </c>
      <c r="N93">
        <f t="shared" si="6"/>
        <v>33.57</v>
      </c>
      <c r="O93" s="112">
        <f t="shared" si="7"/>
        <v>3.0000000000001137E-2</v>
      </c>
      <c r="P93">
        <v>12.436271828983154</v>
      </c>
      <c r="Q93">
        <v>8.0081281710168462</v>
      </c>
      <c r="R93">
        <v>0</v>
      </c>
      <c r="S93">
        <v>1.881</v>
      </c>
      <c r="T93">
        <v>11.2746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38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38</v>
      </c>
      <c r="G94">
        <f t="shared" si="11"/>
        <v>33.6</v>
      </c>
      <c r="H94" s="112"/>
      <c r="I94">
        <f>BRPL_EOD!AA94+BRPL_EOD!AB94</f>
        <v>12.42</v>
      </c>
      <c r="J94">
        <f>BYPL_EOD!AA94+BYPL_EOD!AB94</f>
        <v>8</v>
      </c>
      <c r="K94">
        <f>MES_EOD!AA94+MES_EOD!AB94</f>
        <v>0</v>
      </c>
      <c r="L94">
        <f>NDMC_EOD!AA94+NDMC_EOD!AB94</f>
        <v>1.88</v>
      </c>
      <c r="M94">
        <f>TPDDL_EOD!AA94+TPDDL_EOD!AB94</f>
        <v>11.27</v>
      </c>
      <c r="N94">
        <f t="shared" si="6"/>
        <v>33.57</v>
      </c>
      <c r="O94" s="112">
        <f t="shared" si="7"/>
        <v>3.0000000000001137E-2</v>
      </c>
      <c r="P94">
        <v>12.436271828983154</v>
      </c>
      <c r="Q94">
        <v>8.0081281710168462</v>
      </c>
      <c r="R94">
        <v>0</v>
      </c>
      <c r="S94">
        <v>1.881</v>
      </c>
      <c r="T94">
        <v>11.2746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38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38</v>
      </c>
      <c r="G95">
        <f t="shared" si="11"/>
        <v>33.6</v>
      </c>
      <c r="H95" s="112"/>
      <c r="I95">
        <f>BRPL_EOD!AA95+BRPL_EOD!AB95</f>
        <v>12.42</v>
      </c>
      <c r="J95">
        <f>BYPL_EOD!AA95+BYPL_EOD!AB95</f>
        <v>8</v>
      </c>
      <c r="K95">
        <f>MES_EOD!AA95+MES_EOD!AB95</f>
        <v>0</v>
      </c>
      <c r="L95">
        <f>NDMC_EOD!AA95+NDMC_EOD!AB95</f>
        <v>1.88</v>
      </c>
      <c r="M95">
        <f>TPDDL_EOD!AA95+TPDDL_EOD!AB95</f>
        <v>11.27</v>
      </c>
      <c r="N95">
        <f t="shared" si="6"/>
        <v>33.57</v>
      </c>
      <c r="O95" s="112">
        <f t="shared" si="7"/>
        <v>3.0000000000001137E-2</v>
      </c>
      <c r="P95">
        <v>12.436271828983154</v>
      </c>
      <c r="Q95">
        <v>8.0081281710168462</v>
      </c>
      <c r="R95">
        <v>0</v>
      </c>
      <c r="S95">
        <v>1.881</v>
      </c>
      <c r="T95">
        <v>11.2746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38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38</v>
      </c>
      <c r="G96">
        <f t="shared" si="11"/>
        <v>33.6</v>
      </c>
      <c r="H96" s="112"/>
      <c r="I96">
        <f>BRPL_EOD!AA96+BRPL_EOD!AB96</f>
        <v>12.42</v>
      </c>
      <c r="J96">
        <f>BYPL_EOD!AA96+BYPL_EOD!AB96</f>
        <v>8</v>
      </c>
      <c r="K96">
        <f>MES_EOD!AA96+MES_EOD!AB96</f>
        <v>0</v>
      </c>
      <c r="L96">
        <f>NDMC_EOD!AA96+NDMC_EOD!AB96</f>
        <v>1.88</v>
      </c>
      <c r="M96">
        <f>TPDDL_EOD!AA96+TPDDL_EOD!AB96</f>
        <v>11.27</v>
      </c>
      <c r="N96">
        <f t="shared" si="6"/>
        <v>33.57</v>
      </c>
      <c r="O96" s="112">
        <f t="shared" si="7"/>
        <v>3.0000000000001137E-2</v>
      </c>
      <c r="P96">
        <v>12.436271828983154</v>
      </c>
      <c r="Q96">
        <v>8.0081281710168462</v>
      </c>
      <c r="R96">
        <v>0</v>
      </c>
      <c r="S96">
        <v>1.881</v>
      </c>
      <c r="T96">
        <v>11.2746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38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38</v>
      </c>
      <c r="G97">
        <f t="shared" si="11"/>
        <v>35.6</v>
      </c>
      <c r="H97" s="112"/>
      <c r="I97">
        <f>BRPL_EOD!AA97+BRPL_EOD!AB97</f>
        <v>14.42</v>
      </c>
      <c r="J97">
        <f>BYPL_EOD!AA97+BYPL_EOD!AB97</f>
        <v>8</v>
      </c>
      <c r="K97">
        <f>MES_EOD!AA97+MES_EOD!AB97</f>
        <v>0</v>
      </c>
      <c r="L97">
        <f>NDMC_EOD!AA97+NDMC_EOD!AB97</f>
        <v>1.88</v>
      </c>
      <c r="M97">
        <f>TPDDL_EOD!AA97+TPDDL_EOD!AB97</f>
        <v>11.27</v>
      </c>
      <c r="N97">
        <f t="shared" si="6"/>
        <v>35.57</v>
      </c>
      <c r="O97" s="112">
        <f t="shared" si="7"/>
        <v>3.0000000000001137E-2</v>
      </c>
      <c r="P97">
        <v>14.435896591652465</v>
      </c>
      <c r="Q97">
        <v>8.0085034083475382</v>
      </c>
      <c r="R97">
        <v>0</v>
      </c>
      <c r="S97">
        <v>1.881</v>
      </c>
      <c r="T97">
        <v>11.2746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38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38</v>
      </c>
      <c r="G98">
        <f t="shared" si="11"/>
        <v>35.6</v>
      </c>
      <c r="H98" s="112"/>
      <c r="I98">
        <f>BRPL_EOD!AA98+BRPL_EOD!AB98</f>
        <v>14.42</v>
      </c>
      <c r="J98">
        <f>BYPL_EOD!AA98+BYPL_EOD!AB98</f>
        <v>8</v>
      </c>
      <c r="K98">
        <f>MES_EOD!AA98+MES_EOD!AB98</f>
        <v>0</v>
      </c>
      <c r="L98">
        <f>NDMC_EOD!AA98+NDMC_EOD!AB98</f>
        <v>1.88</v>
      </c>
      <c r="M98">
        <f>TPDDL_EOD!AA98+TPDDL_EOD!AB98</f>
        <v>11.27</v>
      </c>
      <c r="N98">
        <f t="shared" si="6"/>
        <v>35.57</v>
      </c>
      <c r="O98" s="112">
        <f t="shared" si="7"/>
        <v>3.0000000000001137E-2</v>
      </c>
      <c r="P98">
        <v>14.435896591652465</v>
      </c>
      <c r="Q98">
        <v>8.0085034083475382</v>
      </c>
      <c r="R98">
        <v>0</v>
      </c>
      <c r="S98">
        <v>1.881</v>
      </c>
      <c r="T98">
        <v>11.2746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0.91200000000000003</v>
      </c>
      <c r="C99" s="114">
        <f t="shared" ref="C99:U99" si="12">SUM(C3:C98)/4000</f>
        <v>0</v>
      </c>
      <c r="D99" s="114">
        <f t="shared" si="12"/>
        <v>0.78319999999999956</v>
      </c>
      <c r="E99" s="114">
        <f t="shared" si="12"/>
        <v>0</v>
      </c>
      <c r="F99" s="114">
        <f t="shared" si="12"/>
        <v>0.91200000000000003</v>
      </c>
      <c r="G99" s="114">
        <f t="shared" si="12"/>
        <v>0.78319999999999956</v>
      </c>
      <c r="H99" s="114"/>
      <c r="I99" s="114">
        <f t="shared" si="12"/>
        <v>0.2882650000000006</v>
      </c>
      <c r="J99" s="114">
        <f t="shared" si="12"/>
        <v>0.18801500000000007</v>
      </c>
      <c r="K99" s="114">
        <f t="shared" si="12"/>
        <v>0</v>
      </c>
      <c r="L99" s="114">
        <f t="shared" si="12"/>
        <v>4.4182499999999972E-2</v>
      </c>
      <c r="M99" s="114">
        <f t="shared" si="12"/>
        <v>0.26493250000000007</v>
      </c>
      <c r="N99" s="114">
        <f t="shared" si="12"/>
        <v>0.78539500000000084</v>
      </c>
      <c r="O99" s="114">
        <f t="shared" si="12"/>
        <v>-2.1949999999999487E-3</v>
      </c>
      <c r="P99" s="114">
        <f t="shared" si="12"/>
        <v>0.28752502124488821</v>
      </c>
      <c r="Q99" s="114">
        <f t="shared" si="12"/>
        <v>0.18749646224316635</v>
      </c>
      <c r="R99" s="114">
        <f t="shared" si="12"/>
        <v>0</v>
      </c>
      <c r="S99" s="114">
        <f t="shared" si="12"/>
        <v>4.4050800299904325E-2</v>
      </c>
      <c r="T99" s="114">
        <f t="shared" si="12"/>
        <v>0.26412771621204018</v>
      </c>
      <c r="U99" s="114">
        <f t="shared" si="12"/>
        <v>0.78319999999999956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99.956095465020894</v>
      </c>
      <c r="Q16">
        <v>57.597750087887192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99.956095465020894</v>
      </c>
      <c r="Q17">
        <v>57.597750087887192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99.956095465020894</v>
      </c>
      <c r="Q18">
        <v>57.597750087887192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99.956095465020894</v>
      </c>
      <c r="Q19">
        <v>57.597750087887192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99.956095465020894</v>
      </c>
      <c r="Q20">
        <v>57.597750087887192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99.956095465020894</v>
      </c>
      <c r="Q21">
        <v>57.597750087887192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99.956095465020894</v>
      </c>
      <c r="Q22">
        <v>57.597750087887192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99.96</v>
      </c>
      <c r="J23">
        <f>BYPL_EOD!AI23+BYPL_EOD!AJ23</f>
        <v>57.6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99.956095465020894</v>
      </c>
      <c r="Q23">
        <v>57.597750087887192</v>
      </c>
      <c r="R23">
        <v>5.8397718839107844</v>
      </c>
      <c r="S23">
        <v>22.999101597593846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99.96</v>
      </c>
      <c r="J24">
        <f>BYPL_EOD!AI24+BYPL_EOD!AJ24</f>
        <v>57.6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99.956095465020894</v>
      </c>
      <c r="Q24">
        <v>57.597750087887192</v>
      </c>
      <c r="R24">
        <v>5.8397718839107844</v>
      </c>
      <c r="S24">
        <v>22.999101597593846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99.96</v>
      </c>
      <c r="J25">
        <f>BYPL_EOD!AI25+BYPL_EOD!AJ25</f>
        <v>57.6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99.956095465020894</v>
      </c>
      <c r="Q25">
        <v>57.597750087887192</v>
      </c>
      <c r="R25">
        <v>5.8397718839107844</v>
      </c>
      <c r="S25">
        <v>22.999101597593846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99.96</v>
      </c>
      <c r="J26">
        <f>BYPL_EOD!AI26+BYPL_EOD!AJ26</f>
        <v>57.6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99.956095465020894</v>
      </c>
      <c r="Q26">
        <v>57.597750087887192</v>
      </c>
      <c r="R26">
        <v>5.8397718839107844</v>
      </c>
      <c r="S26">
        <v>22.999101597593846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99.96</v>
      </c>
      <c r="J27">
        <f>BYPL_EOD!AI27+BYPL_EOD!AJ27</f>
        <v>57.6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99.956095465020894</v>
      </c>
      <c r="Q27">
        <v>57.597750087887192</v>
      </c>
      <c r="R27">
        <v>5.8397718839107844</v>
      </c>
      <c r="S27">
        <v>22.999101597593846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99.96</v>
      </c>
      <c r="J28">
        <f>BYPL_EOD!AI28+BYPL_EOD!AJ28</f>
        <v>57.6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99.956095465020894</v>
      </c>
      <c r="Q28">
        <v>57.597750087887192</v>
      </c>
      <c r="R28">
        <v>5.8397718839107844</v>
      </c>
      <c r="S28">
        <v>22.999101597593846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99.96</v>
      </c>
      <c r="J29">
        <f>BYPL_EOD!AI29+BYPL_EOD!AJ29</f>
        <v>57.6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99.956095465020894</v>
      </c>
      <c r="Q29">
        <v>57.597750087887192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99.96</v>
      </c>
      <c r="J30">
        <f>BYPL_EOD!AI30+BYPL_EOD!AJ30</f>
        <v>57.6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99.956095465020894</v>
      </c>
      <c r="Q30">
        <v>57.597750087887192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112.56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112.55560329674623</v>
      </c>
      <c r="Q31">
        <v>44.998242256161873</v>
      </c>
      <c r="R31">
        <v>5.8397718839107844</v>
      </c>
      <c r="S31">
        <v>22.999101597593846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112.56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112.55560329674623</v>
      </c>
      <c r="Q32">
        <v>44.998242256161873</v>
      </c>
      <c r="R32">
        <v>5.8397718839107844</v>
      </c>
      <c r="S32">
        <v>22.999101597593846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112.56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112.55560329674623</v>
      </c>
      <c r="Q33">
        <v>44.998242256161873</v>
      </c>
      <c r="R33">
        <v>5.8397718839107844</v>
      </c>
      <c r="S33">
        <v>22.999101597593846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112.56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112.55560329674623</v>
      </c>
      <c r="Q34">
        <v>44.998242256161873</v>
      </c>
      <c r="R34">
        <v>5.8397718839107844</v>
      </c>
      <c r="S34">
        <v>22.999101597593846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256</v>
      </c>
      <c r="E35">
        <f>BAWANA!AM35</f>
        <v>0</v>
      </c>
      <c r="F35">
        <f t="shared" si="4"/>
        <v>288</v>
      </c>
      <c r="G35">
        <f t="shared" si="5"/>
        <v>256</v>
      </c>
      <c r="H35" s="112"/>
      <c r="I35">
        <f>BRPL_EOD!AI35+BRPL_EOD!AJ35</f>
        <v>112.56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112.55560329674623</v>
      </c>
      <c r="Q35">
        <v>44.998242256161873</v>
      </c>
      <c r="R35">
        <v>5.8397718839107844</v>
      </c>
      <c r="S35">
        <v>22.999101597593846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256</v>
      </c>
      <c r="E36">
        <f>BAWANA!AM36</f>
        <v>0</v>
      </c>
      <c r="F36">
        <f t="shared" si="4"/>
        <v>288</v>
      </c>
      <c r="G36">
        <f t="shared" si="5"/>
        <v>256</v>
      </c>
      <c r="H36" s="112"/>
      <c r="I36">
        <f>BRPL_EOD!AI36+BRPL_EOD!AJ36</f>
        <v>112.56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112.55560329674623</v>
      </c>
      <c r="Q36">
        <v>44.998242256161873</v>
      </c>
      <c r="R36">
        <v>5.8397718839107844</v>
      </c>
      <c r="S36">
        <v>22.999101597593846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</v>
      </c>
      <c r="E37">
        <f>BAWANA!AM37</f>
        <v>0</v>
      </c>
      <c r="F37">
        <f t="shared" si="4"/>
        <v>256</v>
      </c>
      <c r="G37">
        <f t="shared" si="5"/>
        <v>278.05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-9.9999999999909051E-3</v>
      </c>
      <c r="P37">
        <v>134.60515895849818</v>
      </c>
      <c r="Q37">
        <v>44.998381644249442</v>
      </c>
      <c r="R37">
        <v>5.8397899733870391</v>
      </c>
      <c r="S37">
        <v>22.999172840394159</v>
      </c>
      <c r="T37">
        <v>69.607496583471189</v>
      </c>
      <c r="U37" s="114">
        <f t="shared" si="2"/>
        <v>278.05</v>
      </c>
      <c r="V37" s="112">
        <f t="shared" si="3"/>
        <v>0</v>
      </c>
      <c r="Y37">
        <f>BAWANA!AW37+BAWANA!AX37</f>
        <v>9.9499999999999993</v>
      </c>
      <c r="Z37">
        <f>BAWANA!BD37+BAWANA!BE37</f>
        <v>32</v>
      </c>
      <c r="AA37">
        <f>BAWANA!X37+BAWANA!Y37</f>
        <v>9.9499999999999993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290.65999999999997</v>
      </c>
      <c r="E61">
        <f>BAWANA!AM61</f>
        <v>0</v>
      </c>
      <c r="F61">
        <f t="shared" si="4"/>
        <v>256</v>
      </c>
      <c r="G61">
        <f t="shared" si="5"/>
        <v>290.65999999999997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290.66000000000003</v>
      </c>
      <c r="O61" s="112">
        <f t="shared" si="1"/>
        <v>0</v>
      </c>
      <c r="P61">
        <v>134.60999999999999</v>
      </c>
      <c r="Q61">
        <v>57.599999999999987</v>
      </c>
      <c r="R61">
        <v>5.839999999999999</v>
      </c>
      <c r="S61">
        <v>22.999999999999996</v>
      </c>
      <c r="T61">
        <v>69.609999999999985</v>
      </c>
      <c r="U61" s="114">
        <f t="shared" si="2"/>
        <v>290.65999999999997</v>
      </c>
      <c r="V61" s="112">
        <f t="shared" si="3"/>
        <v>0</v>
      </c>
      <c r="Y61">
        <f>BAWANA!AW61+BAWANA!AX61</f>
        <v>14.67</v>
      </c>
      <c r="Z61">
        <f>BAWANA!BD61+BAWANA!BE61</f>
        <v>14.67</v>
      </c>
      <c r="AA61">
        <f>BAWANA!X61+BAWANA!Y61</f>
        <v>14.67</v>
      </c>
      <c r="AB61">
        <f>BAWANA!AE61+BAWANA!AF61</f>
        <v>14.67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290.65999999999997</v>
      </c>
      <c r="E62">
        <f>BAWANA!AM62</f>
        <v>0</v>
      </c>
      <c r="F62">
        <f t="shared" si="4"/>
        <v>256</v>
      </c>
      <c r="G62">
        <f t="shared" si="5"/>
        <v>290.65999999999997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290.66000000000003</v>
      </c>
      <c r="O62" s="112">
        <f t="shared" si="1"/>
        <v>0</v>
      </c>
      <c r="P62">
        <v>134.60999999999999</v>
      </c>
      <c r="Q62">
        <v>57.599999999999987</v>
      </c>
      <c r="R62">
        <v>5.839999999999999</v>
      </c>
      <c r="S62">
        <v>22.999999999999996</v>
      </c>
      <c r="T62">
        <v>69.609999999999985</v>
      </c>
      <c r="U62" s="114">
        <f t="shared" si="2"/>
        <v>290.65999999999997</v>
      </c>
      <c r="V62" s="112">
        <f t="shared" si="3"/>
        <v>0</v>
      </c>
      <c r="Y62">
        <f>BAWANA!AW62+BAWANA!AX62</f>
        <v>14.67</v>
      </c>
      <c r="Z62">
        <f>BAWANA!BD62+BAWANA!BE62</f>
        <v>14.67</v>
      </c>
      <c r="AA62">
        <f>BAWANA!X62+BAWANA!Y62</f>
        <v>14.67</v>
      </c>
      <c r="AB62">
        <f>BAWANA!AE62+BAWANA!AF62</f>
        <v>14.67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290.65999999999997</v>
      </c>
      <c r="E63">
        <f>BAWANA!AM63</f>
        <v>0</v>
      </c>
      <c r="F63">
        <f t="shared" si="4"/>
        <v>256</v>
      </c>
      <c r="G63">
        <f t="shared" si="5"/>
        <v>290.65999999999997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290.66000000000003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22.999999999999996</v>
      </c>
      <c r="T63">
        <v>69.609999999999985</v>
      </c>
      <c r="U63" s="114">
        <f t="shared" si="2"/>
        <v>290.65999999999997</v>
      </c>
      <c r="V63" s="112">
        <f t="shared" si="3"/>
        <v>0</v>
      </c>
      <c r="Y63">
        <f>BAWANA!AW63+BAWANA!AX63</f>
        <v>14.67</v>
      </c>
      <c r="Z63">
        <f>BAWANA!BD63+BAWANA!BE63</f>
        <v>14.67</v>
      </c>
      <c r="AA63">
        <f>BAWANA!X63+BAWANA!Y63</f>
        <v>14.67</v>
      </c>
      <c r="AB63">
        <f>BAWANA!AE63+BAWANA!AF63</f>
        <v>14.67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290.65999999999997</v>
      </c>
      <c r="E64">
        <f>BAWANA!AM64</f>
        <v>0</v>
      </c>
      <c r="F64">
        <f t="shared" si="4"/>
        <v>256</v>
      </c>
      <c r="G64">
        <f t="shared" si="5"/>
        <v>290.65999999999997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290.66000000000003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22.999999999999996</v>
      </c>
      <c r="T64">
        <v>69.609999999999985</v>
      </c>
      <c r="U64" s="114">
        <f t="shared" si="2"/>
        <v>290.65999999999997</v>
      </c>
      <c r="V64" s="112">
        <f t="shared" si="3"/>
        <v>0</v>
      </c>
      <c r="Y64">
        <f>BAWANA!AW64+BAWANA!AX64</f>
        <v>14.67</v>
      </c>
      <c r="Z64">
        <f>BAWANA!BD64+BAWANA!BE64</f>
        <v>14.67</v>
      </c>
      <c r="AA64">
        <f>BAWANA!X64+BAWANA!Y64</f>
        <v>14.67</v>
      </c>
      <c r="AB64">
        <f>BAWANA!AE64+BAWANA!AF64</f>
        <v>14.67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290.65999999999997</v>
      </c>
      <c r="E65">
        <f>BAWANA!AM65</f>
        <v>0</v>
      </c>
      <c r="F65">
        <f t="shared" si="4"/>
        <v>256</v>
      </c>
      <c r="G65">
        <f t="shared" si="5"/>
        <v>290.65999999999997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290.66000000000003</v>
      </c>
      <c r="O65" s="112">
        <f t="shared" si="1"/>
        <v>0</v>
      </c>
      <c r="P65">
        <v>134.60999999999999</v>
      </c>
      <c r="Q65">
        <v>57.599999999999987</v>
      </c>
      <c r="R65">
        <v>5.839999999999999</v>
      </c>
      <c r="S65">
        <v>22.999999999999996</v>
      </c>
      <c r="T65">
        <v>69.609999999999985</v>
      </c>
      <c r="U65" s="114">
        <f t="shared" si="2"/>
        <v>290.65999999999997</v>
      </c>
      <c r="V65" s="112">
        <f t="shared" si="3"/>
        <v>0</v>
      </c>
      <c r="Y65">
        <f>BAWANA!AW65+BAWANA!AX65</f>
        <v>14.67</v>
      </c>
      <c r="Z65">
        <f>BAWANA!BD65+BAWANA!BE65</f>
        <v>14.67</v>
      </c>
      <c r="AA65">
        <f>BAWANA!X65+BAWANA!Y65</f>
        <v>14.67</v>
      </c>
      <c r="AB65">
        <f>BAWANA!AE65+BAWANA!AF65</f>
        <v>14.67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290.65999999999997</v>
      </c>
      <c r="E66">
        <f>BAWANA!AM66</f>
        <v>0</v>
      </c>
      <c r="F66">
        <f t="shared" si="4"/>
        <v>256</v>
      </c>
      <c r="G66">
        <f t="shared" si="5"/>
        <v>290.65999999999997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290.66000000000003</v>
      </c>
      <c r="O66" s="112">
        <f t="shared" si="1"/>
        <v>0</v>
      </c>
      <c r="P66">
        <v>134.60999999999999</v>
      </c>
      <c r="Q66">
        <v>57.599999999999987</v>
      </c>
      <c r="R66">
        <v>5.839999999999999</v>
      </c>
      <c r="S66">
        <v>22.999999999999996</v>
      </c>
      <c r="T66">
        <v>69.609999999999985</v>
      </c>
      <c r="U66" s="114">
        <f t="shared" si="2"/>
        <v>290.65999999999997</v>
      </c>
      <c r="V66" s="112">
        <f t="shared" si="3"/>
        <v>0</v>
      </c>
      <c r="Y66">
        <f>BAWANA!AW66+BAWANA!AX66</f>
        <v>14.67</v>
      </c>
      <c r="Z66">
        <f>BAWANA!BD66+BAWANA!BE66</f>
        <v>14.67</v>
      </c>
      <c r="AA66">
        <f>BAWANA!X66+BAWANA!Y66</f>
        <v>14.67</v>
      </c>
      <c r="AB66">
        <f>BAWANA!AE66+BAWANA!AF66</f>
        <v>14.67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290.65999999999997</v>
      </c>
      <c r="E67">
        <f>BAWANA!AM67</f>
        <v>0</v>
      </c>
      <c r="F67">
        <f t="shared" si="4"/>
        <v>256</v>
      </c>
      <c r="G67">
        <f t="shared" si="5"/>
        <v>290.65999999999997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290.66000000000003</v>
      </c>
      <c r="O67" s="112">
        <f t="shared" ref="O67:O98" si="8">G67-N67</f>
        <v>0</v>
      </c>
      <c r="P67">
        <v>134.60999999999999</v>
      </c>
      <c r="Q67">
        <v>57.599999999999987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290.65999999999997</v>
      </c>
      <c r="V67" s="112">
        <f t="shared" ref="V67:V99" si="10">G67-U67</f>
        <v>0</v>
      </c>
      <c r="Y67">
        <f>BAWANA!AW67+BAWANA!AX67</f>
        <v>14.67</v>
      </c>
      <c r="Z67">
        <f>BAWANA!BD67+BAWANA!BE67</f>
        <v>14.67</v>
      </c>
      <c r="AA67">
        <f>BAWANA!X67+BAWANA!Y67</f>
        <v>14.67</v>
      </c>
      <c r="AB67">
        <f>BAWANA!AE67+BAWANA!AF67</f>
        <v>14.67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290.65999999999997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290.65999999999997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290.66000000000003</v>
      </c>
      <c r="O68" s="112">
        <f t="shared" si="8"/>
        <v>0</v>
      </c>
      <c r="P68">
        <v>134.60999999999999</v>
      </c>
      <c r="Q68">
        <v>57.599999999999987</v>
      </c>
      <c r="R68">
        <v>5.839999999999999</v>
      </c>
      <c r="S68">
        <v>22.999999999999996</v>
      </c>
      <c r="T68">
        <v>69.609999999999985</v>
      </c>
      <c r="U68" s="114">
        <f t="shared" si="9"/>
        <v>290.65999999999997</v>
      </c>
      <c r="V68" s="112">
        <f t="shared" si="10"/>
        <v>0</v>
      </c>
      <c r="Y68">
        <f>BAWANA!AW68+BAWANA!AX68</f>
        <v>14.67</v>
      </c>
      <c r="Z68">
        <f>BAWANA!BD68+BAWANA!BE68</f>
        <v>14.67</v>
      </c>
      <c r="AA68">
        <f>BAWANA!X68+BAWANA!Y68</f>
        <v>14.67</v>
      </c>
      <c r="AB68">
        <f>BAWANA!AE68+BAWANA!AF68</f>
        <v>14.67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290.65999999999997</v>
      </c>
      <c r="E69">
        <f>BAWANA!AM69</f>
        <v>0</v>
      </c>
      <c r="F69">
        <f t="shared" si="11"/>
        <v>256</v>
      </c>
      <c r="G69">
        <f t="shared" si="12"/>
        <v>290.65999999999997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290.66000000000003</v>
      </c>
      <c r="O69" s="112">
        <f t="shared" si="8"/>
        <v>0</v>
      </c>
      <c r="P69">
        <v>134.60999999999999</v>
      </c>
      <c r="Q69">
        <v>57.599999999999987</v>
      </c>
      <c r="R69">
        <v>5.839999999999999</v>
      </c>
      <c r="S69">
        <v>22.999999999999996</v>
      </c>
      <c r="T69">
        <v>69.609999999999985</v>
      </c>
      <c r="U69" s="114">
        <f t="shared" si="9"/>
        <v>290.65999999999997</v>
      </c>
      <c r="V69" s="112">
        <f t="shared" si="10"/>
        <v>0</v>
      </c>
      <c r="Y69">
        <f>BAWANA!AW69+BAWANA!AX69</f>
        <v>14.67</v>
      </c>
      <c r="Z69">
        <f>BAWANA!BD69+BAWANA!BE69</f>
        <v>14.67</v>
      </c>
      <c r="AA69">
        <f>BAWANA!X69+BAWANA!Y69</f>
        <v>14.67</v>
      </c>
      <c r="AB69">
        <f>BAWANA!AE69+BAWANA!AF69</f>
        <v>14.67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290.65999999999997</v>
      </c>
      <c r="E70">
        <f>BAWANA!AM70</f>
        <v>0</v>
      </c>
      <c r="F70">
        <f t="shared" si="11"/>
        <v>256</v>
      </c>
      <c r="G70">
        <f t="shared" si="12"/>
        <v>290.65999999999997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290.66000000000003</v>
      </c>
      <c r="O70" s="112">
        <f t="shared" si="8"/>
        <v>0</v>
      </c>
      <c r="P70">
        <v>134.60999999999999</v>
      </c>
      <c r="Q70">
        <v>57.599999999999987</v>
      </c>
      <c r="R70">
        <v>5.839999999999999</v>
      </c>
      <c r="S70">
        <v>22.999999999999996</v>
      </c>
      <c r="T70">
        <v>69.609999999999985</v>
      </c>
      <c r="U70" s="114">
        <f t="shared" si="9"/>
        <v>290.65999999999997</v>
      </c>
      <c r="V70" s="112">
        <f t="shared" si="10"/>
        <v>0</v>
      </c>
      <c r="Y70">
        <f>BAWANA!AW70+BAWANA!AX70</f>
        <v>14.67</v>
      </c>
      <c r="Z70">
        <f>BAWANA!BD70+BAWANA!BE70</f>
        <v>14.67</v>
      </c>
      <c r="AA70">
        <f>BAWANA!X70+BAWANA!Y70</f>
        <v>14.67</v>
      </c>
      <c r="AB70">
        <f>BAWANA!AE70+BAWANA!AF70</f>
        <v>14.67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131.96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131.95541821464533</v>
      </c>
      <c r="Q71">
        <v>57.598000069442037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131.96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131.95541821464533</v>
      </c>
      <c r="Q72">
        <v>57.598000069442037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99.96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99.956095465020894</v>
      </c>
      <c r="Q73">
        <v>57.597750087887192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99.96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99.956095465020894</v>
      </c>
      <c r="Q74">
        <v>57.597750087887192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99.96</v>
      </c>
      <c r="J75">
        <f>BYPL_EOD!AI75+BYPL_EOD!AJ75</f>
        <v>57.6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99.956095465020894</v>
      </c>
      <c r="Q75">
        <v>57.597750087887192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99.96</v>
      </c>
      <c r="J76">
        <f>BYPL_EOD!AI76+BYPL_EOD!AJ76</f>
        <v>57.6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99.956095465020894</v>
      </c>
      <c r="Q76">
        <v>57.597750087887192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99.96</v>
      </c>
      <c r="J77">
        <f>BYPL_EOD!AI77+BYPL_EOD!AJ77</f>
        <v>57.6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99.956095465020894</v>
      </c>
      <c r="Q77">
        <v>57.597750087887192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99.96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99.956095465020894</v>
      </c>
      <c r="Q78">
        <v>57.597750087887192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99.956095465020894</v>
      </c>
      <c r="Q79">
        <v>57.597750087887192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99.956095465020894</v>
      </c>
      <c r="Q80">
        <v>57.597750087887192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6.3790074999999966</v>
      </c>
      <c r="E99" s="114">
        <f t="shared" si="14"/>
        <v>0</v>
      </c>
      <c r="F99" s="114">
        <f t="shared" si="14"/>
        <v>6.16</v>
      </c>
      <c r="G99" s="114">
        <f t="shared" si="14"/>
        <v>6.3790074999999966</v>
      </c>
      <c r="H99" s="114"/>
      <c r="I99" s="114">
        <f t="shared" si="14"/>
        <v>2.7284649999999919</v>
      </c>
      <c r="J99" s="114">
        <f t="shared" si="14"/>
        <v>1.2879000000000009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6.3791649999999871</v>
      </c>
      <c r="O99" s="114">
        <f t="shared" si="14"/>
        <v>-1.5749999999985676E-4</v>
      </c>
      <c r="P99" s="114">
        <f t="shared" si="14"/>
        <v>2.7284021925698445</v>
      </c>
      <c r="Q99" s="114">
        <f t="shared" si="14"/>
        <v>1.2878655850165024</v>
      </c>
      <c r="R99" s="114">
        <f t="shared" si="14"/>
        <v>0.14015642436663969</v>
      </c>
      <c r="S99" s="114">
        <f t="shared" si="14"/>
        <v>0.55198591788231488</v>
      </c>
      <c r="T99" s="114">
        <f t="shared" si="14"/>
        <v>1.6705973801646914</v>
      </c>
      <c r="U99" s="114">
        <f t="shared" si="14"/>
        <v>6.3790074999999966</v>
      </c>
      <c r="V99" s="114">
        <f t="shared" si="10"/>
        <v>0</v>
      </c>
      <c r="Y99" s="114">
        <f>SUM(Y3:Y98)/4000</f>
        <v>0.63974000000000031</v>
      </c>
      <c r="Z99" s="114">
        <f t="shared" ref="Z99:AD99" si="15">SUM(Z3:Z98)/4000</f>
        <v>0.66125250000000024</v>
      </c>
      <c r="AA99" s="114">
        <f t="shared" si="15"/>
        <v>0.63974000000000031</v>
      </c>
      <c r="AB99" s="114">
        <f t="shared" si="15"/>
        <v>0.66125250000000024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570</v>
      </c>
      <c r="C3">
        <f>BAWANA!G3</f>
        <v>0</v>
      </c>
      <c r="D3">
        <f>BAWANA!AP3</f>
        <v>570</v>
      </c>
      <c r="E3">
        <f>BAWANA!AQ3</f>
        <v>0</v>
      </c>
      <c r="F3">
        <f>(B3+C3)*0.8</f>
        <v>456</v>
      </c>
      <c r="G3">
        <f>(D3+E3)</f>
        <v>570</v>
      </c>
      <c r="H3" s="112"/>
      <c r="I3">
        <f>BRPL_EOD!AM3+BRPL_EOD!AN3</f>
        <v>391.01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123.99</v>
      </c>
      <c r="N3">
        <f t="shared" ref="N3:N66" si="0">SUM(I3:M3)</f>
        <v>570</v>
      </c>
      <c r="O3" s="112">
        <f t="shared" ref="O3:O66" si="1">G3-N3</f>
        <v>0</v>
      </c>
      <c r="P3">
        <v>391.01</v>
      </c>
      <c r="Q3">
        <v>55</v>
      </c>
      <c r="R3">
        <v>0</v>
      </c>
      <c r="S3">
        <v>0</v>
      </c>
      <c r="T3">
        <v>123.99</v>
      </c>
      <c r="U3" s="114">
        <f t="shared" ref="U3:U66" si="2">SUM(P3:T3)</f>
        <v>570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570</v>
      </c>
      <c r="C4">
        <f>BAWANA!G4</f>
        <v>0</v>
      </c>
      <c r="D4">
        <f>BAWANA!AP4</f>
        <v>570</v>
      </c>
      <c r="E4">
        <f>BAWANA!AQ4</f>
        <v>0</v>
      </c>
      <c r="F4">
        <f t="shared" ref="F4:F67" si="4">(B4+C4)*0.8</f>
        <v>456</v>
      </c>
      <c r="G4">
        <f t="shared" ref="G4:G67" si="5">(D4+E4)</f>
        <v>570</v>
      </c>
      <c r="H4" s="112"/>
      <c r="I4">
        <f>BRPL_EOD!AM4+BRPL_EOD!AN4</f>
        <v>391.01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123.99</v>
      </c>
      <c r="N4">
        <f t="shared" si="0"/>
        <v>570</v>
      </c>
      <c r="O4" s="112">
        <f t="shared" si="1"/>
        <v>0</v>
      </c>
      <c r="P4">
        <v>391.01</v>
      </c>
      <c r="Q4">
        <v>55</v>
      </c>
      <c r="R4">
        <v>0</v>
      </c>
      <c r="S4">
        <v>0</v>
      </c>
      <c r="T4">
        <v>123.99</v>
      </c>
      <c r="U4" s="114">
        <f t="shared" si="2"/>
        <v>570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570</v>
      </c>
      <c r="C5">
        <f>BAWANA!G5</f>
        <v>0</v>
      </c>
      <c r="D5">
        <f>BAWANA!AP5</f>
        <v>570</v>
      </c>
      <c r="E5">
        <f>BAWANA!AQ5</f>
        <v>0</v>
      </c>
      <c r="F5">
        <f t="shared" si="4"/>
        <v>456</v>
      </c>
      <c r="G5">
        <f t="shared" si="5"/>
        <v>570</v>
      </c>
      <c r="H5" s="112"/>
      <c r="I5">
        <f>BRPL_EOD!AM5+BRPL_EOD!AN5</f>
        <v>391.01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123.99</v>
      </c>
      <c r="N5">
        <f t="shared" si="0"/>
        <v>570</v>
      </c>
      <c r="O5" s="112">
        <f t="shared" si="1"/>
        <v>0</v>
      </c>
      <c r="P5">
        <v>391.01</v>
      </c>
      <c r="Q5">
        <v>55</v>
      </c>
      <c r="R5">
        <v>0</v>
      </c>
      <c r="S5">
        <v>0</v>
      </c>
      <c r="T5">
        <v>123.99</v>
      </c>
      <c r="U5" s="114">
        <f t="shared" si="2"/>
        <v>570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570</v>
      </c>
      <c r="C6">
        <f>BAWANA!G6</f>
        <v>0</v>
      </c>
      <c r="D6">
        <f>BAWANA!AP6</f>
        <v>570</v>
      </c>
      <c r="E6">
        <f>BAWANA!AQ6</f>
        <v>0</v>
      </c>
      <c r="F6">
        <f t="shared" si="4"/>
        <v>456</v>
      </c>
      <c r="G6">
        <f t="shared" si="5"/>
        <v>570</v>
      </c>
      <c r="H6" s="112"/>
      <c r="I6">
        <f>BRPL_EOD!AM6+BRPL_EOD!AN6</f>
        <v>391.01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123.99</v>
      </c>
      <c r="N6">
        <f t="shared" si="0"/>
        <v>570</v>
      </c>
      <c r="O6" s="112">
        <f t="shared" si="1"/>
        <v>0</v>
      </c>
      <c r="P6">
        <v>391.01</v>
      </c>
      <c r="Q6">
        <v>55</v>
      </c>
      <c r="R6">
        <v>0</v>
      </c>
      <c r="S6">
        <v>0</v>
      </c>
      <c r="T6">
        <v>123.99</v>
      </c>
      <c r="U6" s="114">
        <f t="shared" si="2"/>
        <v>570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570</v>
      </c>
      <c r="C7">
        <f>BAWANA!G7</f>
        <v>0</v>
      </c>
      <c r="D7">
        <f>BAWANA!AP7</f>
        <v>570</v>
      </c>
      <c r="E7">
        <f>BAWANA!AQ7</f>
        <v>0</v>
      </c>
      <c r="F7">
        <f t="shared" si="4"/>
        <v>456</v>
      </c>
      <c r="G7">
        <f t="shared" si="5"/>
        <v>570</v>
      </c>
      <c r="H7" s="112"/>
      <c r="I7">
        <f>BRPL_EOD!AM7+BRPL_EOD!AN7</f>
        <v>391.01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123.99</v>
      </c>
      <c r="N7">
        <f t="shared" si="0"/>
        <v>570</v>
      </c>
      <c r="O7" s="112">
        <f t="shared" si="1"/>
        <v>0</v>
      </c>
      <c r="P7">
        <v>391.01</v>
      </c>
      <c r="Q7">
        <v>55</v>
      </c>
      <c r="R7">
        <v>0</v>
      </c>
      <c r="S7">
        <v>0</v>
      </c>
      <c r="T7">
        <v>123.99</v>
      </c>
      <c r="U7" s="114">
        <f t="shared" si="2"/>
        <v>570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570</v>
      </c>
      <c r="C8">
        <f>BAWANA!G8</f>
        <v>0</v>
      </c>
      <c r="D8">
        <f>BAWANA!AP8</f>
        <v>570</v>
      </c>
      <c r="E8">
        <f>BAWANA!AQ8</f>
        <v>0</v>
      </c>
      <c r="F8">
        <f t="shared" si="4"/>
        <v>456</v>
      </c>
      <c r="G8">
        <f t="shared" si="5"/>
        <v>570</v>
      </c>
      <c r="H8" s="112"/>
      <c r="I8">
        <f>BRPL_EOD!AM8+BRPL_EOD!AN8</f>
        <v>391.01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123.99</v>
      </c>
      <c r="N8">
        <f t="shared" si="0"/>
        <v>570</v>
      </c>
      <c r="O8" s="112">
        <f t="shared" si="1"/>
        <v>0</v>
      </c>
      <c r="P8">
        <v>391.01</v>
      </c>
      <c r="Q8">
        <v>55</v>
      </c>
      <c r="R8">
        <v>0</v>
      </c>
      <c r="S8">
        <v>0</v>
      </c>
      <c r="T8">
        <v>123.99</v>
      </c>
      <c r="U8" s="114">
        <f t="shared" si="2"/>
        <v>570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570</v>
      </c>
      <c r="C9">
        <f>BAWANA!G9</f>
        <v>0</v>
      </c>
      <c r="D9">
        <f>BAWANA!AP9</f>
        <v>570</v>
      </c>
      <c r="E9">
        <f>BAWANA!AQ9</f>
        <v>0</v>
      </c>
      <c r="F9">
        <f t="shared" si="4"/>
        <v>456</v>
      </c>
      <c r="G9">
        <f t="shared" si="5"/>
        <v>570</v>
      </c>
      <c r="H9" s="112"/>
      <c r="I9">
        <f>BRPL_EOD!AM9+BRPL_EOD!AN9</f>
        <v>391.01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123.99</v>
      </c>
      <c r="N9">
        <f t="shared" si="0"/>
        <v>570</v>
      </c>
      <c r="O9" s="112">
        <f t="shared" si="1"/>
        <v>0</v>
      </c>
      <c r="P9">
        <v>391.01</v>
      </c>
      <c r="Q9">
        <v>55</v>
      </c>
      <c r="R9">
        <v>0</v>
      </c>
      <c r="S9">
        <v>0</v>
      </c>
      <c r="T9">
        <v>123.99</v>
      </c>
      <c r="U9" s="114">
        <f t="shared" si="2"/>
        <v>570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570</v>
      </c>
      <c r="C10">
        <f>BAWANA!G10</f>
        <v>0</v>
      </c>
      <c r="D10">
        <f>BAWANA!AP10</f>
        <v>570</v>
      </c>
      <c r="E10">
        <f>BAWANA!AQ10</f>
        <v>0</v>
      </c>
      <c r="F10">
        <f t="shared" si="4"/>
        <v>456</v>
      </c>
      <c r="G10">
        <f t="shared" si="5"/>
        <v>570</v>
      </c>
      <c r="H10" s="112"/>
      <c r="I10">
        <f>BRPL_EOD!AM10+BRPL_EOD!AN10</f>
        <v>391.01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123.99</v>
      </c>
      <c r="N10">
        <f t="shared" si="0"/>
        <v>570</v>
      </c>
      <c r="O10" s="112">
        <f t="shared" si="1"/>
        <v>0</v>
      </c>
      <c r="P10">
        <v>391.01</v>
      </c>
      <c r="Q10">
        <v>55</v>
      </c>
      <c r="R10">
        <v>0</v>
      </c>
      <c r="S10">
        <v>0</v>
      </c>
      <c r="T10">
        <v>123.99</v>
      </c>
      <c r="U10" s="114">
        <f t="shared" si="2"/>
        <v>570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570</v>
      </c>
      <c r="C11">
        <f>BAWANA!G11</f>
        <v>0</v>
      </c>
      <c r="D11">
        <f>BAWANA!AP11</f>
        <v>570</v>
      </c>
      <c r="E11">
        <f>BAWANA!AQ11</f>
        <v>0</v>
      </c>
      <c r="F11">
        <f t="shared" si="4"/>
        <v>456</v>
      </c>
      <c r="G11">
        <f t="shared" si="5"/>
        <v>570</v>
      </c>
      <c r="H11" s="112"/>
      <c r="I11">
        <f>BRPL_EOD!AM11+BRPL_EOD!AN11</f>
        <v>423.01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123.99</v>
      </c>
      <c r="N11">
        <f t="shared" si="0"/>
        <v>570</v>
      </c>
      <c r="O11" s="112">
        <f t="shared" si="1"/>
        <v>0</v>
      </c>
      <c r="P11">
        <v>423.01</v>
      </c>
      <c r="Q11">
        <v>23</v>
      </c>
      <c r="R11">
        <v>0</v>
      </c>
      <c r="S11">
        <v>0</v>
      </c>
      <c r="T11">
        <v>123.99</v>
      </c>
      <c r="U11" s="114">
        <f t="shared" si="2"/>
        <v>570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570</v>
      </c>
      <c r="C12">
        <f>BAWANA!G12</f>
        <v>0</v>
      </c>
      <c r="D12">
        <f>BAWANA!AP12</f>
        <v>570</v>
      </c>
      <c r="E12">
        <f>BAWANA!AQ12</f>
        <v>0</v>
      </c>
      <c r="F12">
        <f t="shared" si="4"/>
        <v>456</v>
      </c>
      <c r="G12">
        <f t="shared" si="5"/>
        <v>570</v>
      </c>
      <c r="H12" s="112"/>
      <c r="I12">
        <f>BRPL_EOD!AM12+BRPL_EOD!AN12</f>
        <v>423.01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123.99</v>
      </c>
      <c r="N12">
        <f t="shared" si="0"/>
        <v>570</v>
      </c>
      <c r="O12" s="112">
        <f t="shared" si="1"/>
        <v>0</v>
      </c>
      <c r="P12">
        <v>423.01</v>
      </c>
      <c r="Q12">
        <v>23</v>
      </c>
      <c r="R12">
        <v>0</v>
      </c>
      <c r="S12">
        <v>0</v>
      </c>
      <c r="T12">
        <v>123.99</v>
      </c>
      <c r="U12" s="114">
        <f t="shared" si="2"/>
        <v>570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570</v>
      </c>
      <c r="C13">
        <f>BAWANA!G13</f>
        <v>0</v>
      </c>
      <c r="D13">
        <f>BAWANA!AP13</f>
        <v>570</v>
      </c>
      <c r="E13">
        <f>BAWANA!AQ13</f>
        <v>0</v>
      </c>
      <c r="F13">
        <f t="shared" si="4"/>
        <v>456</v>
      </c>
      <c r="G13">
        <f t="shared" si="5"/>
        <v>570</v>
      </c>
      <c r="H13" s="112"/>
      <c r="I13">
        <f>BRPL_EOD!AM13+BRPL_EOD!AN13</f>
        <v>423.01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123.99</v>
      </c>
      <c r="N13">
        <f t="shared" si="0"/>
        <v>570</v>
      </c>
      <c r="O13" s="112">
        <f t="shared" si="1"/>
        <v>0</v>
      </c>
      <c r="P13">
        <v>423.01</v>
      </c>
      <c r="Q13">
        <v>23</v>
      </c>
      <c r="R13">
        <v>0</v>
      </c>
      <c r="S13">
        <v>0</v>
      </c>
      <c r="T13">
        <v>123.99</v>
      </c>
      <c r="U13" s="114">
        <f t="shared" si="2"/>
        <v>570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570</v>
      </c>
      <c r="C14">
        <f>BAWANA!G14</f>
        <v>0</v>
      </c>
      <c r="D14">
        <f>BAWANA!AP14</f>
        <v>570</v>
      </c>
      <c r="E14">
        <f>BAWANA!AQ14</f>
        <v>0</v>
      </c>
      <c r="F14">
        <f t="shared" si="4"/>
        <v>456</v>
      </c>
      <c r="G14">
        <f t="shared" si="5"/>
        <v>570</v>
      </c>
      <c r="H14" s="112"/>
      <c r="I14">
        <f>BRPL_EOD!AM14+BRPL_EOD!AN14</f>
        <v>423.01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123.99</v>
      </c>
      <c r="N14">
        <f t="shared" si="0"/>
        <v>570</v>
      </c>
      <c r="O14" s="112">
        <f t="shared" si="1"/>
        <v>0</v>
      </c>
      <c r="P14">
        <v>423.01</v>
      </c>
      <c r="Q14">
        <v>23</v>
      </c>
      <c r="R14">
        <v>0</v>
      </c>
      <c r="S14">
        <v>0</v>
      </c>
      <c r="T14">
        <v>123.99</v>
      </c>
      <c r="U14" s="114">
        <f t="shared" si="2"/>
        <v>570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580</v>
      </c>
      <c r="C15">
        <f>BAWANA!G15</f>
        <v>0</v>
      </c>
      <c r="D15">
        <f>BAWANA!AP15</f>
        <v>580</v>
      </c>
      <c r="E15">
        <f>BAWANA!AQ15</f>
        <v>0</v>
      </c>
      <c r="F15">
        <f t="shared" si="4"/>
        <v>464</v>
      </c>
      <c r="G15">
        <f t="shared" si="5"/>
        <v>580</v>
      </c>
      <c r="H15" s="112"/>
      <c r="I15">
        <f>BRPL_EOD!AM15+BRPL_EOD!AN15</f>
        <v>457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100</v>
      </c>
      <c r="N15">
        <f t="shared" si="0"/>
        <v>580</v>
      </c>
      <c r="O15" s="112">
        <f t="shared" si="1"/>
        <v>0</v>
      </c>
      <c r="P15">
        <v>457</v>
      </c>
      <c r="Q15">
        <v>23</v>
      </c>
      <c r="R15">
        <v>0</v>
      </c>
      <c r="S15">
        <v>0</v>
      </c>
      <c r="T15">
        <v>100</v>
      </c>
      <c r="U15" s="114">
        <f t="shared" si="2"/>
        <v>580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580</v>
      </c>
      <c r="C16">
        <f>BAWANA!G16</f>
        <v>0</v>
      </c>
      <c r="D16">
        <f>BAWANA!AP16</f>
        <v>580</v>
      </c>
      <c r="E16">
        <f>BAWANA!AQ16</f>
        <v>0</v>
      </c>
      <c r="F16">
        <f t="shared" si="4"/>
        <v>464</v>
      </c>
      <c r="G16">
        <f t="shared" si="5"/>
        <v>580</v>
      </c>
      <c r="H16" s="112"/>
      <c r="I16">
        <f>BRPL_EOD!AM16+BRPL_EOD!AN16</f>
        <v>457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100</v>
      </c>
      <c r="N16">
        <f t="shared" si="0"/>
        <v>580</v>
      </c>
      <c r="O16" s="112">
        <f t="shared" si="1"/>
        <v>0</v>
      </c>
      <c r="P16">
        <v>457</v>
      </c>
      <c r="Q16">
        <v>23</v>
      </c>
      <c r="R16">
        <v>0</v>
      </c>
      <c r="S16">
        <v>0</v>
      </c>
      <c r="T16">
        <v>100</v>
      </c>
      <c r="U16" s="114">
        <f t="shared" si="2"/>
        <v>580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580</v>
      </c>
      <c r="C17">
        <f>BAWANA!G17</f>
        <v>0</v>
      </c>
      <c r="D17">
        <f>BAWANA!AP17</f>
        <v>580</v>
      </c>
      <c r="E17">
        <f>BAWANA!AQ17</f>
        <v>0</v>
      </c>
      <c r="F17">
        <f t="shared" si="4"/>
        <v>464</v>
      </c>
      <c r="G17">
        <f t="shared" si="5"/>
        <v>580</v>
      </c>
      <c r="H17" s="112"/>
      <c r="I17">
        <f>BRPL_EOD!AM17+BRPL_EOD!AN17</f>
        <v>457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100</v>
      </c>
      <c r="N17">
        <f t="shared" si="0"/>
        <v>580</v>
      </c>
      <c r="O17" s="112">
        <f t="shared" si="1"/>
        <v>0</v>
      </c>
      <c r="P17">
        <v>457</v>
      </c>
      <c r="Q17">
        <v>23</v>
      </c>
      <c r="R17">
        <v>0</v>
      </c>
      <c r="S17">
        <v>0</v>
      </c>
      <c r="T17">
        <v>100</v>
      </c>
      <c r="U17" s="114">
        <f t="shared" si="2"/>
        <v>580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580</v>
      </c>
      <c r="C18">
        <f>BAWANA!G18</f>
        <v>0</v>
      </c>
      <c r="D18">
        <f>BAWANA!AP18</f>
        <v>580</v>
      </c>
      <c r="E18">
        <f>BAWANA!AQ18</f>
        <v>0</v>
      </c>
      <c r="F18">
        <f t="shared" si="4"/>
        <v>464</v>
      </c>
      <c r="G18">
        <f t="shared" si="5"/>
        <v>580</v>
      </c>
      <c r="H18" s="112"/>
      <c r="I18">
        <f>BRPL_EOD!AM18+BRPL_EOD!AN18</f>
        <v>457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100</v>
      </c>
      <c r="N18">
        <f t="shared" si="0"/>
        <v>580</v>
      </c>
      <c r="O18" s="112">
        <f t="shared" si="1"/>
        <v>0</v>
      </c>
      <c r="P18">
        <v>457</v>
      </c>
      <c r="Q18">
        <v>23</v>
      </c>
      <c r="R18">
        <v>0</v>
      </c>
      <c r="S18">
        <v>0</v>
      </c>
      <c r="T18">
        <v>100</v>
      </c>
      <c r="U18" s="114">
        <f t="shared" si="2"/>
        <v>580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580</v>
      </c>
      <c r="C19">
        <f>BAWANA!G19</f>
        <v>0</v>
      </c>
      <c r="D19">
        <f>BAWANA!AP19</f>
        <v>580</v>
      </c>
      <c r="E19">
        <f>BAWANA!AQ19</f>
        <v>0</v>
      </c>
      <c r="F19">
        <f t="shared" si="4"/>
        <v>464</v>
      </c>
      <c r="G19">
        <f t="shared" si="5"/>
        <v>580</v>
      </c>
      <c r="H19" s="112"/>
      <c r="I19">
        <f>BRPL_EOD!AM19+BRPL_EOD!AN19</f>
        <v>457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100</v>
      </c>
      <c r="N19">
        <f t="shared" si="0"/>
        <v>580</v>
      </c>
      <c r="O19" s="112">
        <f t="shared" si="1"/>
        <v>0</v>
      </c>
      <c r="P19">
        <v>457</v>
      </c>
      <c r="Q19">
        <v>23</v>
      </c>
      <c r="R19">
        <v>0</v>
      </c>
      <c r="S19">
        <v>0</v>
      </c>
      <c r="T19">
        <v>100</v>
      </c>
      <c r="U19" s="114">
        <f t="shared" si="2"/>
        <v>580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580</v>
      </c>
      <c r="C20">
        <f>BAWANA!G20</f>
        <v>0</v>
      </c>
      <c r="D20">
        <f>BAWANA!AP20</f>
        <v>580</v>
      </c>
      <c r="E20">
        <f>BAWANA!AQ20</f>
        <v>0</v>
      </c>
      <c r="F20">
        <f t="shared" si="4"/>
        <v>464</v>
      </c>
      <c r="G20">
        <f t="shared" si="5"/>
        <v>580</v>
      </c>
      <c r="H20" s="112"/>
      <c r="I20">
        <f>BRPL_EOD!AM20+BRPL_EOD!AN20</f>
        <v>457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100</v>
      </c>
      <c r="N20">
        <f t="shared" si="0"/>
        <v>580</v>
      </c>
      <c r="O20" s="112">
        <f t="shared" si="1"/>
        <v>0</v>
      </c>
      <c r="P20">
        <v>457</v>
      </c>
      <c r="Q20">
        <v>23</v>
      </c>
      <c r="R20">
        <v>0</v>
      </c>
      <c r="S20">
        <v>0</v>
      </c>
      <c r="T20">
        <v>100</v>
      </c>
      <c r="U20" s="114">
        <f t="shared" si="2"/>
        <v>580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580</v>
      </c>
      <c r="C21">
        <f>BAWANA!G21</f>
        <v>0</v>
      </c>
      <c r="D21">
        <f>BAWANA!AP21</f>
        <v>580</v>
      </c>
      <c r="E21">
        <f>BAWANA!AQ21</f>
        <v>0</v>
      </c>
      <c r="F21">
        <f t="shared" si="4"/>
        <v>464</v>
      </c>
      <c r="G21">
        <f t="shared" si="5"/>
        <v>580</v>
      </c>
      <c r="H21" s="112"/>
      <c r="I21">
        <f>BRPL_EOD!AM21+BRPL_EOD!AN21</f>
        <v>457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100</v>
      </c>
      <c r="N21">
        <f t="shared" si="0"/>
        <v>580</v>
      </c>
      <c r="O21" s="112">
        <f t="shared" si="1"/>
        <v>0</v>
      </c>
      <c r="P21">
        <v>457</v>
      </c>
      <c r="Q21">
        <v>23</v>
      </c>
      <c r="R21">
        <v>0</v>
      </c>
      <c r="S21">
        <v>0</v>
      </c>
      <c r="T21">
        <v>100</v>
      </c>
      <c r="U21" s="114">
        <f t="shared" si="2"/>
        <v>580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580</v>
      </c>
      <c r="C22">
        <f>BAWANA!G22</f>
        <v>0</v>
      </c>
      <c r="D22">
        <f>BAWANA!AP22</f>
        <v>580</v>
      </c>
      <c r="E22">
        <f>BAWANA!AQ22</f>
        <v>0</v>
      </c>
      <c r="F22">
        <f t="shared" si="4"/>
        <v>464</v>
      </c>
      <c r="G22">
        <f t="shared" si="5"/>
        <v>580</v>
      </c>
      <c r="H22" s="112"/>
      <c r="I22">
        <f>BRPL_EOD!AM22+BRPL_EOD!AN22</f>
        <v>457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100</v>
      </c>
      <c r="N22">
        <f t="shared" si="0"/>
        <v>580</v>
      </c>
      <c r="O22" s="112">
        <f t="shared" si="1"/>
        <v>0</v>
      </c>
      <c r="P22">
        <v>457</v>
      </c>
      <c r="Q22">
        <v>23</v>
      </c>
      <c r="R22">
        <v>0</v>
      </c>
      <c r="S22">
        <v>0</v>
      </c>
      <c r="T22">
        <v>100</v>
      </c>
      <c r="U22" s="114">
        <f t="shared" si="2"/>
        <v>580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580</v>
      </c>
      <c r="C23">
        <f>BAWANA!G23</f>
        <v>0</v>
      </c>
      <c r="D23">
        <f>BAWANA!AP23</f>
        <v>473</v>
      </c>
      <c r="E23">
        <f>BAWANA!AQ23</f>
        <v>0</v>
      </c>
      <c r="F23">
        <f t="shared" si="4"/>
        <v>464</v>
      </c>
      <c r="G23">
        <f t="shared" si="5"/>
        <v>473</v>
      </c>
      <c r="H23" s="112"/>
      <c r="I23">
        <f>BRPL_EOD!AM23+BRPL_EOD!AN23</f>
        <v>350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100</v>
      </c>
      <c r="N23">
        <f t="shared" si="0"/>
        <v>473</v>
      </c>
      <c r="O23" s="112">
        <f t="shared" si="1"/>
        <v>0</v>
      </c>
      <c r="P23">
        <v>350</v>
      </c>
      <c r="Q23">
        <v>23</v>
      </c>
      <c r="R23">
        <v>0</v>
      </c>
      <c r="S23">
        <v>0</v>
      </c>
      <c r="T23">
        <v>100</v>
      </c>
      <c r="U23" s="114">
        <f t="shared" si="2"/>
        <v>473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580</v>
      </c>
      <c r="C24">
        <f>BAWANA!G24</f>
        <v>0</v>
      </c>
      <c r="D24">
        <f>BAWANA!AP24</f>
        <v>423</v>
      </c>
      <c r="E24">
        <f>BAWANA!AQ24</f>
        <v>0</v>
      </c>
      <c r="F24">
        <f t="shared" si="4"/>
        <v>464</v>
      </c>
      <c r="G24">
        <f t="shared" si="5"/>
        <v>423</v>
      </c>
      <c r="H24" s="112"/>
      <c r="I24">
        <f>BRPL_EOD!AM24+BRPL_EOD!AN24</f>
        <v>300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100</v>
      </c>
      <c r="N24">
        <f t="shared" si="0"/>
        <v>423</v>
      </c>
      <c r="O24" s="112">
        <f t="shared" si="1"/>
        <v>0</v>
      </c>
      <c r="P24">
        <v>300</v>
      </c>
      <c r="Q24">
        <v>23</v>
      </c>
      <c r="R24">
        <v>0</v>
      </c>
      <c r="S24">
        <v>0</v>
      </c>
      <c r="T24">
        <v>100</v>
      </c>
      <c r="U24" s="114">
        <f t="shared" si="2"/>
        <v>423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580</v>
      </c>
      <c r="C25">
        <f>BAWANA!G25</f>
        <v>0</v>
      </c>
      <c r="D25">
        <f>BAWANA!AP25</f>
        <v>423</v>
      </c>
      <c r="E25">
        <f>BAWANA!AQ25</f>
        <v>0</v>
      </c>
      <c r="F25">
        <f t="shared" si="4"/>
        <v>464</v>
      </c>
      <c r="G25">
        <f t="shared" si="5"/>
        <v>423</v>
      </c>
      <c r="H25" s="112"/>
      <c r="I25">
        <f>BRPL_EOD!AM25+BRPL_EOD!AN25</f>
        <v>300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100</v>
      </c>
      <c r="N25">
        <f t="shared" si="0"/>
        <v>423</v>
      </c>
      <c r="O25" s="112">
        <f t="shared" si="1"/>
        <v>0</v>
      </c>
      <c r="P25">
        <v>300</v>
      </c>
      <c r="Q25">
        <v>23</v>
      </c>
      <c r="R25">
        <v>0</v>
      </c>
      <c r="S25">
        <v>0</v>
      </c>
      <c r="T25">
        <v>100</v>
      </c>
      <c r="U25" s="114">
        <f t="shared" si="2"/>
        <v>423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580</v>
      </c>
      <c r="C26">
        <f>BAWANA!G26</f>
        <v>0</v>
      </c>
      <c r="D26">
        <f>BAWANA!AP26</f>
        <v>423</v>
      </c>
      <c r="E26">
        <f>BAWANA!AQ26</f>
        <v>0</v>
      </c>
      <c r="F26">
        <f t="shared" si="4"/>
        <v>464</v>
      </c>
      <c r="G26">
        <f t="shared" si="5"/>
        <v>423</v>
      </c>
      <c r="H26" s="112"/>
      <c r="I26">
        <f>BRPL_EOD!AM26+BRPL_EOD!AN26</f>
        <v>300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100</v>
      </c>
      <c r="N26">
        <f t="shared" si="0"/>
        <v>423</v>
      </c>
      <c r="O26" s="112">
        <f t="shared" si="1"/>
        <v>0</v>
      </c>
      <c r="P26">
        <v>300</v>
      </c>
      <c r="Q26">
        <v>23</v>
      </c>
      <c r="R26">
        <v>0</v>
      </c>
      <c r="S26">
        <v>0</v>
      </c>
      <c r="T26">
        <v>100</v>
      </c>
      <c r="U26" s="114">
        <f t="shared" si="2"/>
        <v>423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580</v>
      </c>
      <c r="C27">
        <f>BAWANA!G27</f>
        <v>0</v>
      </c>
      <c r="D27">
        <f>BAWANA!AP27</f>
        <v>423</v>
      </c>
      <c r="E27">
        <f>BAWANA!AQ27</f>
        <v>0</v>
      </c>
      <c r="F27">
        <f t="shared" si="4"/>
        <v>464</v>
      </c>
      <c r="G27">
        <f t="shared" si="5"/>
        <v>423</v>
      </c>
      <c r="H27" s="112"/>
      <c r="I27">
        <f>BRPL_EOD!AM27+BRPL_EOD!AN27</f>
        <v>300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100</v>
      </c>
      <c r="N27">
        <f t="shared" si="0"/>
        <v>423</v>
      </c>
      <c r="O27" s="112">
        <f t="shared" si="1"/>
        <v>0</v>
      </c>
      <c r="P27">
        <v>300</v>
      </c>
      <c r="Q27">
        <v>23</v>
      </c>
      <c r="R27">
        <v>0</v>
      </c>
      <c r="S27">
        <v>0</v>
      </c>
      <c r="T27">
        <v>100</v>
      </c>
      <c r="U27" s="114">
        <f t="shared" si="2"/>
        <v>423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580</v>
      </c>
      <c r="C28">
        <f>BAWANA!G28</f>
        <v>0</v>
      </c>
      <c r="D28">
        <f>BAWANA!AP28</f>
        <v>423</v>
      </c>
      <c r="E28">
        <f>BAWANA!AQ28</f>
        <v>0</v>
      </c>
      <c r="F28">
        <f t="shared" si="4"/>
        <v>464</v>
      </c>
      <c r="G28">
        <f t="shared" si="5"/>
        <v>423</v>
      </c>
      <c r="H28" s="112"/>
      <c r="I28">
        <f>BRPL_EOD!AM28+BRPL_EOD!AN28</f>
        <v>300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100</v>
      </c>
      <c r="N28">
        <f t="shared" si="0"/>
        <v>423</v>
      </c>
      <c r="O28" s="112">
        <f t="shared" si="1"/>
        <v>0</v>
      </c>
      <c r="P28">
        <v>300</v>
      </c>
      <c r="Q28">
        <v>23</v>
      </c>
      <c r="R28">
        <v>0</v>
      </c>
      <c r="S28">
        <v>0</v>
      </c>
      <c r="T28">
        <v>100</v>
      </c>
      <c r="U28" s="114">
        <f t="shared" si="2"/>
        <v>423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580</v>
      </c>
      <c r="C29">
        <f>BAWANA!G29</f>
        <v>0</v>
      </c>
      <c r="D29">
        <f>BAWANA!AP29</f>
        <v>423</v>
      </c>
      <c r="E29">
        <f>BAWANA!AQ29</f>
        <v>0</v>
      </c>
      <c r="F29">
        <f t="shared" si="4"/>
        <v>464</v>
      </c>
      <c r="G29">
        <f t="shared" si="5"/>
        <v>423</v>
      </c>
      <c r="H29" s="112"/>
      <c r="I29">
        <f>BRPL_EOD!AM29+BRPL_EOD!AN29</f>
        <v>300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100</v>
      </c>
      <c r="N29">
        <f t="shared" si="0"/>
        <v>423</v>
      </c>
      <c r="O29" s="112">
        <f t="shared" si="1"/>
        <v>0</v>
      </c>
      <c r="P29">
        <v>300</v>
      </c>
      <c r="Q29">
        <v>23</v>
      </c>
      <c r="R29">
        <v>0</v>
      </c>
      <c r="S29">
        <v>0</v>
      </c>
      <c r="T29">
        <v>100</v>
      </c>
      <c r="U29" s="114">
        <f t="shared" si="2"/>
        <v>423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580</v>
      </c>
      <c r="C30">
        <f>BAWANA!G30</f>
        <v>0</v>
      </c>
      <c r="D30">
        <f>BAWANA!AP30</f>
        <v>423</v>
      </c>
      <c r="E30">
        <f>BAWANA!AQ30</f>
        <v>0</v>
      </c>
      <c r="F30">
        <f t="shared" si="4"/>
        <v>464</v>
      </c>
      <c r="G30">
        <f t="shared" si="5"/>
        <v>423</v>
      </c>
      <c r="H30" s="112"/>
      <c r="I30">
        <f>BRPL_EOD!AM30+BRPL_EOD!AN30</f>
        <v>300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100</v>
      </c>
      <c r="N30">
        <f t="shared" si="0"/>
        <v>423</v>
      </c>
      <c r="O30" s="112">
        <f t="shared" si="1"/>
        <v>0</v>
      </c>
      <c r="P30">
        <v>300</v>
      </c>
      <c r="Q30">
        <v>23</v>
      </c>
      <c r="R30">
        <v>0</v>
      </c>
      <c r="S30">
        <v>0</v>
      </c>
      <c r="T30">
        <v>100</v>
      </c>
      <c r="U30" s="114">
        <f t="shared" si="2"/>
        <v>423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580</v>
      </c>
      <c r="C31">
        <f>BAWANA!G31</f>
        <v>0</v>
      </c>
      <c r="D31">
        <f>BAWANA!AP31</f>
        <v>423</v>
      </c>
      <c r="E31">
        <f>BAWANA!AQ31</f>
        <v>0</v>
      </c>
      <c r="F31">
        <f t="shared" si="4"/>
        <v>464</v>
      </c>
      <c r="G31">
        <f t="shared" si="5"/>
        <v>423</v>
      </c>
      <c r="H31" s="112"/>
      <c r="I31">
        <f>BRPL_EOD!AM31+BRPL_EOD!AN31</f>
        <v>360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40</v>
      </c>
      <c r="N31">
        <f t="shared" si="0"/>
        <v>423</v>
      </c>
      <c r="O31" s="112">
        <f t="shared" si="1"/>
        <v>0</v>
      </c>
      <c r="P31">
        <v>360</v>
      </c>
      <c r="Q31">
        <v>23</v>
      </c>
      <c r="R31">
        <v>0</v>
      </c>
      <c r="S31">
        <v>0</v>
      </c>
      <c r="T31">
        <v>40</v>
      </c>
      <c r="U31" s="114">
        <f t="shared" si="2"/>
        <v>423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580</v>
      </c>
      <c r="C32">
        <f>BAWANA!G32</f>
        <v>0</v>
      </c>
      <c r="D32">
        <f>BAWANA!AP32</f>
        <v>423</v>
      </c>
      <c r="E32">
        <f>BAWANA!AQ32</f>
        <v>0</v>
      </c>
      <c r="F32">
        <f t="shared" si="4"/>
        <v>464</v>
      </c>
      <c r="G32">
        <f t="shared" si="5"/>
        <v>423</v>
      </c>
      <c r="H32" s="112"/>
      <c r="I32">
        <f>BRPL_EOD!AM32+BRPL_EOD!AN32</f>
        <v>360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40</v>
      </c>
      <c r="N32">
        <f t="shared" si="0"/>
        <v>423</v>
      </c>
      <c r="O32" s="112">
        <f t="shared" si="1"/>
        <v>0</v>
      </c>
      <c r="P32">
        <v>360</v>
      </c>
      <c r="Q32">
        <v>23</v>
      </c>
      <c r="R32">
        <v>0</v>
      </c>
      <c r="S32">
        <v>0</v>
      </c>
      <c r="T32">
        <v>40</v>
      </c>
      <c r="U32" s="114">
        <f t="shared" si="2"/>
        <v>423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580</v>
      </c>
      <c r="C33">
        <f>BAWANA!G33</f>
        <v>0</v>
      </c>
      <c r="D33">
        <f>BAWANA!AP33</f>
        <v>423</v>
      </c>
      <c r="E33">
        <f>BAWANA!AQ33</f>
        <v>0</v>
      </c>
      <c r="F33">
        <f t="shared" si="4"/>
        <v>464</v>
      </c>
      <c r="G33">
        <f t="shared" si="5"/>
        <v>423</v>
      </c>
      <c r="H33" s="112"/>
      <c r="I33">
        <f>BRPL_EOD!AM33+BRPL_EOD!AN33</f>
        <v>360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40</v>
      </c>
      <c r="N33">
        <f t="shared" si="0"/>
        <v>423</v>
      </c>
      <c r="O33" s="112">
        <f t="shared" si="1"/>
        <v>0</v>
      </c>
      <c r="P33">
        <v>360</v>
      </c>
      <c r="Q33">
        <v>23</v>
      </c>
      <c r="R33">
        <v>0</v>
      </c>
      <c r="S33">
        <v>0</v>
      </c>
      <c r="T33">
        <v>40</v>
      </c>
      <c r="U33" s="114">
        <f t="shared" si="2"/>
        <v>423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580</v>
      </c>
      <c r="C34">
        <f>BAWANA!G34</f>
        <v>0</v>
      </c>
      <c r="D34">
        <f>BAWANA!AP34</f>
        <v>423</v>
      </c>
      <c r="E34">
        <f>BAWANA!AQ34</f>
        <v>0</v>
      </c>
      <c r="F34">
        <f t="shared" si="4"/>
        <v>464</v>
      </c>
      <c r="G34">
        <f t="shared" si="5"/>
        <v>423</v>
      </c>
      <c r="H34" s="112"/>
      <c r="I34">
        <f>BRPL_EOD!AM34+BRPL_EOD!AN34</f>
        <v>360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40</v>
      </c>
      <c r="N34">
        <f t="shared" si="0"/>
        <v>423</v>
      </c>
      <c r="O34" s="112">
        <f t="shared" si="1"/>
        <v>0</v>
      </c>
      <c r="P34">
        <v>360</v>
      </c>
      <c r="Q34">
        <v>23</v>
      </c>
      <c r="R34">
        <v>0</v>
      </c>
      <c r="S34">
        <v>0</v>
      </c>
      <c r="T34">
        <v>40</v>
      </c>
      <c r="U34" s="114">
        <f t="shared" si="2"/>
        <v>423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580</v>
      </c>
      <c r="C35">
        <f>BAWANA!G35</f>
        <v>0</v>
      </c>
      <c r="D35">
        <f>BAWANA!AP35</f>
        <v>423</v>
      </c>
      <c r="E35">
        <f>BAWANA!AQ35</f>
        <v>0</v>
      </c>
      <c r="F35">
        <f t="shared" si="4"/>
        <v>464</v>
      </c>
      <c r="G35">
        <f t="shared" si="5"/>
        <v>423</v>
      </c>
      <c r="H35" s="112"/>
      <c r="I35">
        <f>BRPL_EOD!AM35+BRPL_EOD!AN35</f>
        <v>360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40</v>
      </c>
      <c r="N35">
        <f t="shared" si="0"/>
        <v>423</v>
      </c>
      <c r="O35" s="112">
        <f t="shared" si="1"/>
        <v>0</v>
      </c>
      <c r="P35">
        <v>360</v>
      </c>
      <c r="Q35">
        <v>23</v>
      </c>
      <c r="R35">
        <v>0</v>
      </c>
      <c r="S35">
        <v>0</v>
      </c>
      <c r="T35">
        <v>40</v>
      </c>
      <c r="U35" s="114">
        <f t="shared" si="2"/>
        <v>423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580</v>
      </c>
      <c r="C36">
        <f>BAWANA!G36</f>
        <v>0</v>
      </c>
      <c r="D36">
        <f>BAWANA!AP36</f>
        <v>423</v>
      </c>
      <c r="E36">
        <f>BAWANA!AQ36</f>
        <v>0</v>
      </c>
      <c r="F36">
        <f t="shared" si="4"/>
        <v>464</v>
      </c>
      <c r="G36">
        <f t="shared" si="5"/>
        <v>423</v>
      </c>
      <c r="H36" s="112"/>
      <c r="I36">
        <f>BRPL_EOD!AM36+BRPL_EOD!AN36</f>
        <v>360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40</v>
      </c>
      <c r="N36">
        <f t="shared" si="0"/>
        <v>423</v>
      </c>
      <c r="O36" s="112">
        <f t="shared" si="1"/>
        <v>0</v>
      </c>
      <c r="P36">
        <v>360</v>
      </c>
      <c r="Q36">
        <v>23</v>
      </c>
      <c r="R36">
        <v>0</v>
      </c>
      <c r="S36">
        <v>0</v>
      </c>
      <c r="T36">
        <v>40</v>
      </c>
      <c r="U36" s="114">
        <f t="shared" si="2"/>
        <v>423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580</v>
      </c>
      <c r="C37">
        <f>BAWANA!G37</f>
        <v>0</v>
      </c>
      <c r="D37">
        <f>BAWANA!AP37</f>
        <v>423</v>
      </c>
      <c r="E37">
        <f>BAWANA!AQ37</f>
        <v>0</v>
      </c>
      <c r="F37">
        <f t="shared" si="4"/>
        <v>464</v>
      </c>
      <c r="G37">
        <f t="shared" si="5"/>
        <v>423</v>
      </c>
      <c r="H37" s="112"/>
      <c r="I37">
        <f>BRPL_EOD!AM37+BRPL_EOD!AN37</f>
        <v>360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40</v>
      </c>
      <c r="N37">
        <f t="shared" si="0"/>
        <v>423</v>
      </c>
      <c r="O37" s="112">
        <f t="shared" si="1"/>
        <v>0</v>
      </c>
      <c r="P37">
        <v>360</v>
      </c>
      <c r="Q37">
        <v>23</v>
      </c>
      <c r="R37">
        <v>0</v>
      </c>
      <c r="S37">
        <v>0</v>
      </c>
      <c r="T37">
        <v>40</v>
      </c>
      <c r="U37" s="114">
        <f t="shared" si="2"/>
        <v>423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580</v>
      </c>
      <c r="C38">
        <f>BAWANA!G38</f>
        <v>0</v>
      </c>
      <c r="D38">
        <f>BAWANA!AP38</f>
        <v>423</v>
      </c>
      <c r="E38">
        <f>BAWANA!AQ38</f>
        <v>0</v>
      </c>
      <c r="F38">
        <f t="shared" si="4"/>
        <v>464</v>
      </c>
      <c r="G38">
        <f t="shared" si="5"/>
        <v>423</v>
      </c>
      <c r="H38" s="112"/>
      <c r="I38">
        <f>BRPL_EOD!AM38+BRPL_EOD!AN38</f>
        <v>360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40</v>
      </c>
      <c r="N38">
        <f t="shared" si="0"/>
        <v>423</v>
      </c>
      <c r="O38" s="112">
        <f t="shared" si="1"/>
        <v>0</v>
      </c>
      <c r="P38">
        <v>360</v>
      </c>
      <c r="Q38">
        <v>23</v>
      </c>
      <c r="R38">
        <v>0</v>
      </c>
      <c r="S38">
        <v>0</v>
      </c>
      <c r="T38">
        <v>40</v>
      </c>
      <c r="U38" s="114">
        <f t="shared" si="2"/>
        <v>423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560</v>
      </c>
      <c r="C39">
        <f>BAWANA!G39</f>
        <v>0</v>
      </c>
      <c r="D39">
        <f>BAWANA!AP39</f>
        <v>423.32</v>
      </c>
      <c r="E39">
        <f>BAWANA!AQ39</f>
        <v>0</v>
      </c>
      <c r="F39">
        <f t="shared" si="4"/>
        <v>448</v>
      </c>
      <c r="G39">
        <f t="shared" si="5"/>
        <v>423.32</v>
      </c>
      <c r="H39" s="112"/>
      <c r="I39">
        <f>BRPL_EOD!AM39+BRPL_EOD!AN39</f>
        <v>360.32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40</v>
      </c>
      <c r="N39">
        <f t="shared" si="0"/>
        <v>423.32</v>
      </c>
      <c r="O39" s="112">
        <f t="shared" si="1"/>
        <v>0</v>
      </c>
      <c r="P39">
        <v>360.32</v>
      </c>
      <c r="Q39">
        <v>23</v>
      </c>
      <c r="R39">
        <v>0</v>
      </c>
      <c r="S39">
        <v>0</v>
      </c>
      <c r="T39">
        <v>40</v>
      </c>
      <c r="U39" s="114">
        <f t="shared" si="2"/>
        <v>423.32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560</v>
      </c>
      <c r="C40">
        <f>BAWANA!G40</f>
        <v>0</v>
      </c>
      <c r="D40">
        <f>BAWANA!AP40</f>
        <v>423.32</v>
      </c>
      <c r="E40">
        <f>BAWANA!AQ40</f>
        <v>0</v>
      </c>
      <c r="F40">
        <f t="shared" si="4"/>
        <v>448</v>
      </c>
      <c r="G40">
        <f t="shared" si="5"/>
        <v>423.32</v>
      </c>
      <c r="H40" s="112"/>
      <c r="I40">
        <f>BRPL_EOD!AM40+BRPL_EOD!AN40</f>
        <v>360.32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40</v>
      </c>
      <c r="N40">
        <f t="shared" si="0"/>
        <v>423.32</v>
      </c>
      <c r="O40" s="112">
        <f t="shared" si="1"/>
        <v>0</v>
      </c>
      <c r="P40">
        <v>360.32</v>
      </c>
      <c r="Q40">
        <v>23</v>
      </c>
      <c r="R40">
        <v>0</v>
      </c>
      <c r="S40">
        <v>0</v>
      </c>
      <c r="T40">
        <v>40</v>
      </c>
      <c r="U40" s="114">
        <f t="shared" si="2"/>
        <v>423.32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560</v>
      </c>
      <c r="C41">
        <f>BAWANA!G41</f>
        <v>0</v>
      </c>
      <c r="D41">
        <f>BAWANA!AP41</f>
        <v>423.32</v>
      </c>
      <c r="E41">
        <f>BAWANA!AQ41</f>
        <v>0</v>
      </c>
      <c r="F41">
        <f t="shared" si="4"/>
        <v>448</v>
      </c>
      <c r="G41">
        <f t="shared" si="5"/>
        <v>423.32</v>
      </c>
      <c r="H41" s="112"/>
      <c r="I41">
        <f>BRPL_EOD!AM41+BRPL_EOD!AN41</f>
        <v>360.32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40</v>
      </c>
      <c r="N41">
        <f t="shared" si="0"/>
        <v>423.32</v>
      </c>
      <c r="O41" s="112">
        <f t="shared" si="1"/>
        <v>0</v>
      </c>
      <c r="P41">
        <v>360.32</v>
      </c>
      <c r="Q41">
        <v>23</v>
      </c>
      <c r="R41">
        <v>0</v>
      </c>
      <c r="S41">
        <v>0</v>
      </c>
      <c r="T41">
        <v>40</v>
      </c>
      <c r="U41" s="114">
        <f t="shared" si="2"/>
        <v>423.32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560</v>
      </c>
      <c r="C42">
        <f>BAWANA!G42</f>
        <v>0</v>
      </c>
      <c r="D42">
        <f>BAWANA!AP42</f>
        <v>423.32</v>
      </c>
      <c r="E42">
        <f>BAWANA!AQ42</f>
        <v>0</v>
      </c>
      <c r="F42">
        <f t="shared" si="4"/>
        <v>448</v>
      </c>
      <c r="G42">
        <f t="shared" si="5"/>
        <v>423.32</v>
      </c>
      <c r="H42" s="112"/>
      <c r="I42">
        <f>BRPL_EOD!AM42+BRPL_EOD!AN42</f>
        <v>360.32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40</v>
      </c>
      <c r="N42">
        <f t="shared" si="0"/>
        <v>423.32</v>
      </c>
      <c r="O42" s="112">
        <f t="shared" si="1"/>
        <v>0</v>
      </c>
      <c r="P42">
        <v>360.32</v>
      </c>
      <c r="Q42">
        <v>23</v>
      </c>
      <c r="R42">
        <v>0</v>
      </c>
      <c r="S42">
        <v>0</v>
      </c>
      <c r="T42">
        <v>40</v>
      </c>
      <c r="U42" s="114">
        <f t="shared" si="2"/>
        <v>423.32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560</v>
      </c>
      <c r="C43">
        <f>BAWANA!G43</f>
        <v>0</v>
      </c>
      <c r="D43">
        <f>BAWANA!AP43</f>
        <v>423.32</v>
      </c>
      <c r="E43">
        <f>BAWANA!AQ43</f>
        <v>0</v>
      </c>
      <c r="F43">
        <f t="shared" si="4"/>
        <v>448</v>
      </c>
      <c r="G43">
        <f t="shared" si="5"/>
        <v>423.32</v>
      </c>
      <c r="H43" s="112"/>
      <c r="I43">
        <f>BRPL_EOD!AM43+BRPL_EOD!AN43</f>
        <v>360.32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40</v>
      </c>
      <c r="N43">
        <f t="shared" si="0"/>
        <v>423.32</v>
      </c>
      <c r="O43" s="112">
        <f t="shared" si="1"/>
        <v>0</v>
      </c>
      <c r="P43">
        <v>360.32</v>
      </c>
      <c r="Q43">
        <v>23</v>
      </c>
      <c r="R43">
        <v>0</v>
      </c>
      <c r="S43">
        <v>0</v>
      </c>
      <c r="T43">
        <v>40</v>
      </c>
      <c r="U43" s="114">
        <f t="shared" si="2"/>
        <v>423.32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560</v>
      </c>
      <c r="C44">
        <f>BAWANA!G44</f>
        <v>0</v>
      </c>
      <c r="D44">
        <f>BAWANA!AP44</f>
        <v>423.32</v>
      </c>
      <c r="E44">
        <f>BAWANA!AQ44</f>
        <v>0</v>
      </c>
      <c r="F44">
        <f t="shared" si="4"/>
        <v>448</v>
      </c>
      <c r="G44">
        <f t="shared" si="5"/>
        <v>423.32</v>
      </c>
      <c r="H44" s="112"/>
      <c r="I44">
        <f>BRPL_EOD!AM44+BRPL_EOD!AN44</f>
        <v>360.32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40</v>
      </c>
      <c r="N44">
        <f t="shared" si="0"/>
        <v>423.32</v>
      </c>
      <c r="O44" s="112">
        <f t="shared" si="1"/>
        <v>0</v>
      </c>
      <c r="P44">
        <v>360.32</v>
      </c>
      <c r="Q44">
        <v>23</v>
      </c>
      <c r="R44">
        <v>0</v>
      </c>
      <c r="S44">
        <v>0</v>
      </c>
      <c r="T44">
        <v>40</v>
      </c>
      <c r="U44" s="114">
        <f t="shared" si="2"/>
        <v>423.32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560</v>
      </c>
      <c r="C45">
        <f>BAWANA!G45</f>
        <v>0</v>
      </c>
      <c r="D45">
        <f>BAWANA!AP45</f>
        <v>423.32</v>
      </c>
      <c r="E45">
        <f>BAWANA!AQ45</f>
        <v>0</v>
      </c>
      <c r="F45">
        <f t="shared" si="4"/>
        <v>448</v>
      </c>
      <c r="G45">
        <f t="shared" si="5"/>
        <v>423.32</v>
      </c>
      <c r="H45" s="112"/>
      <c r="I45">
        <f>BRPL_EOD!AM45+BRPL_EOD!AN45</f>
        <v>360.32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40</v>
      </c>
      <c r="N45">
        <f t="shared" si="0"/>
        <v>423.32</v>
      </c>
      <c r="O45" s="112">
        <f t="shared" si="1"/>
        <v>0</v>
      </c>
      <c r="P45">
        <v>360.32</v>
      </c>
      <c r="Q45">
        <v>23</v>
      </c>
      <c r="R45">
        <v>0</v>
      </c>
      <c r="S45">
        <v>0</v>
      </c>
      <c r="T45">
        <v>40</v>
      </c>
      <c r="U45" s="114">
        <f t="shared" si="2"/>
        <v>423.32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560</v>
      </c>
      <c r="C46">
        <f>BAWANA!G46</f>
        <v>0</v>
      </c>
      <c r="D46">
        <f>BAWANA!AP46</f>
        <v>423.32</v>
      </c>
      <c r="E46">
        <f>BAWANA!AQ46</f>
        <v>0</v>
      </c>
      <c r="F46">
        <f t="shared" si="4"/>
        <v>448</v>
      </c>
      <c r="G46">
        <f t="shared" si="5"/>
        <v>423.32</v>
      </c>
      <c r="H46" s="112"/>
      <c r="I46">
        <f>BRPL_EOD!AM46+BRPL_EOD!AN46</f>
        <v>360.32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40</v>
      </c>
      <c r="N46">
        <f t="shared" si="0"/>
        <v>423.32</v>
      </c>
      <c r="O46" s="112">
        <f t="shared" si="1"/>
        <v>0</v>
      </c>
      <c r="P46">
        <v>360.32</v>
      </c>
      <c r="Q46">
        <v>23</v>
      </c>
      <c r="R46">
        <v>0</v>
      </c>
      <c r="S46">
        <v>0</v>
      </c>
      <c r="T46">
        <v>40</v>
      </c>
      <c r="U46" s="114">
        <f t="shared" si="2"/>
        <v>423.32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560</v>
      </c>
      <c r="C47">
        <f>BAWANA!G47</f>
        <v>0</v>
      </c>
      <c r="D47">
        <f>BAWANA!AP47</f>
        <v>423.32</v>
      </c>
      <c r="E47">
        <f>BAWANA!AQ47</f>
        <v>0</v>
      </c>
      <c r="F47">
        <f t="shared" si="4"/>
        <v>448</v>
      </c>
      <c r="G47">
        <f t="shared" si="5"/>
        <v>423.32</v>
      </c>
      <c r="H47" s="112"/>
      <c r="I47">
        <f>BRPL_EOD!AM47+BRPL_EOD!AN47</f>
        <v>360.32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40</v>
      </c>
      <c r="N47">
        <f t="shared" si="0"/>
        <v>423.32</v>
      </c>
      <c r="O47" s="112">
        <f t="shared" si="1"/>
        <v>0</v>
      </c>
      <c r="P47">
        <v>360.32</v>
      </c>
      <c r="Q47">
        <v>23</v>
      </c>
      <c r="R47">
        <v>0</v>
      </c>
      <c r="S47">
        <v>0</v>
      </c>
      <c r="T47">
        <v>40</v>
      </c>
      <c r="U47" s="114">
        <f t="shared" si="2"/>
        <v>423.32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560</v>
      </c>
      <c r="C48">
        <f>BAWANA!G48</f>
        <v>0</v>
      </c>
      <c r="D48">
        <f>BAWANA!AP48</f>
        <v>423.32</v>
      </c>
      <c r="E48">
        <f>BAWANA!AQ48</f>
        <v>0</v>
      </c>
      <c r="F48">
        <f t="shared" si="4"/>
        <v>448</v>
      </c>
      <c r="G48">
        <f t="shared" si="5"/>
        <v>423.32</v>
      </c>
      <c r="H48" s="112"/>
      <c r="I48">
        <f>BRPL_EOD!AM48+BRPL_EOD!AN48</f>
        <v>360.32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40</v>
      </c>
      <c r="N48">
        <f t="shared" si="0"/>
        <v>423.32</v>
      </c>
      <c r="O48" s="112">
        <f t="shared" si="1"/>
        <v>0</v>
      </c>
      <c r="P48">
        <v>360.32</v>
      </c>
      <c r="Q48">
        <v>23</v>
      </c>
      <c r="R48">
        <v>0</v>
      </c>
      <c r="S48">
        <v>0</v>
      </c>
      <c r="T48">
        <v>40</v>
      </c>
      <c r="U48" s="114">
        <f t="shared" si="2"/>
        <v>423.32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560</v>
      </c>
      <c r="C49">
        <f>BAWANA!G49</f>
        <v>0</v>
      </c>
      <c r="D49">
        <f>BAWANA!AP49</f>
        <v>423.32</v>
      </c>
      <c r="E49">
        <f>BAWANA!AQ49</f>
        <v>0</v>
      </c>
      <c r="F49">
        <f t="shared" si="4"/>
        <v>448</v>
      </c>
      <c r="G49">
        <f t="shared" si="5"/>
        <v>423.32</v>
      </c>
      <c r="H49" s="112"/>
      <c r="I49">
        <f>BRPL_EOD!AM49+BRPL_EOD!AN49</f>
        <v>360.32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40</v>
      </c>
      <c r="N49">
        <f t="shared" si="0"/>
        <v>423.32</v>
      </c>
      <c r="O49" s="112">
        <f t="shared" si="1"/>
        <v>0</v>
      </c>
      <c r="P49">
        <v>360.32</v>
      </c>
      <c r="Q49">
        <v>23</v>
      </c>
      <c r="R49">
        <v>0</v>
      </c>
      <c r="S49">
        <v>0</v>
      </c>
      <c r="T49">
        <v>40</v>
      </c>
      <c r="U49" s="114">
        <f t="shared" si="2"/>
        <v>423.32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560</v>
      </c>
      <c r="C50">
        <f>BAWANA!G50</f>
        <v>0</v>
      </c>
      <c r="D50">
        <f>BAWANA!AP50</f>
        <v>423.32</v>
      </c>
      <c r="E50">
        <f>BAWANA!AQ50</f>
        <v>0</v>
      </c>
      <c r="F50">
        <f t="shared" si="4"/>
        <v>448</v>
      </c>
      <c r="G50">
        <f t="shared" si="5"/>
        <v>423.32</v>
      </c>
      <c r="H50" s="112"/>
      <c r="I50">
        <f>BRPL_EOD!AM50+BRPL_EOD!AN50</f>
        <v>360.32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40</v>
      </c>
      <c r="N50">
        <f t="shared" si="0"/>
        <v>423.32</v>
      </c>
      <c r="O50" s="112">
        <f t="shared" si="1"/>
        <v>0</v>
      </c>
      <c r="P50">
        <v>360.32</v>
      </c>
      <c r="Q50">
        <v>23</v>
      </c>
      <c r="R50">
        <v>0</v>
      </c>
      <c r="S50">
        <v>0</v>
      </c>
      <c r="T50">
        <v>40</v>
      </c>
      <c r="U50" s="114">
        <f t="shared" si="2"/>
        <v>423.32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560</v>
      </c>
      <c r="C51">
        <f>BAWANA!G51</f>
        <v>0</v>
      </c>
      <c r="D51">
        <f>BAWANA!AP51</f>
        <v>423.32</v>
      </c>
      <c r="E51">
        <f>BAWANA!AQ51</f>
        <v>0</v>
      </c>
      <c r="F51">
        <f t="shared" si="4"/>
        <v>448</v>
      </c>
      <c r="G51">
        <f t="shared" si="5"/>
        <v>423.32</v>
      </c>
      <c r="H51" s="112"/>
      <c r="I51">
        <f>BRPL_EOD!AM51+BRPL_EOD!AN51</f>
        <v>360.32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40</v>
      </c>
      <c r="N51">
        <f t="shared" si="0"/>
        <v>423.32</v>
      </c>
      <c r="O51" s="112">
        <f t="shared" si="1"/>
        <v>0</v>
      </c>
      <c r="P51">
        <v>360.32</v>
      </c>
      <c r="Q51">
        <v>23</v>
      </c>
      <c r="R51">
        <v>0</v>
      </c>
      <c r="S51">
        <v>0</v>
      </c>
      <c r="T51">
        <v>40</v>
      </c>
      <c r="U51" s="114">
        <f t="shared" si="2"/>
        <v>423.32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560</v>
      </c>
      <c r="C52">
        <f>BAWANA!G52</f>
        <v>0</v>
      </c>
      <c r="D52">
        <f>BAWANA!AP52</f>
        <v>423.32</v>
      </c>
      <c r="E52">
        <f>BAWANA!AQ52</f>
        <v>0</v>
      </c>
      <c r="F52">
        <f t="shared" si="4"/>
        <v>448</v>
      </c>
      <c r="G52">
        <f t="shared" si="5"/>
        <v>423.32</v>
      </c>
      <c r="H52" s="112"/>
      <c r="I52">
        <f>BRPL_EOD!AM52+BRPL_EOD!AN52</f>
        <v>360.32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40</v>
      </c>
      <c r="N52">
        <f t="shared" si="0"/>
        <v>423.32</v>
      </c>
      <c r="O52" s="112">
        <f t="shared" si="1"/>
        <v>0</v>
      </c>
      <c r="P52">
        <v>360.32</v>
      </c>
      <c r="Q52">
        <v>23</v>
      </c>
      <c r="R52">
        <v>0</v>
      </c>
      <c r="S52">
        <v>0</v>
      </c>
      <c r="T52">
        <v>40</v>
      </c>
      <c r="U52" s="114">
        <f t="shared" si="2"/>
        <v>423.32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560</v>
      </c>
      <c r="C53">
        <f>BAWANA!G53</f>
        <v>0</v>
      </c>
      <c r="D53">
        <f>BAWANA!AP53</f>
        <v>423.32</v>
      </c>
      <c r="E53">
        <f>BAWANA!AQ53</f>
        <v>0</v>
      </c>
      <c r="F53">
        <f t="shared" si="4"/>
        <v>448</v>
      </c>
      <c r="G53">
        <f t="shared" si="5"/>
        <v>423.32</v>
      </c>
      <c r="H53" s="112"/>
      <c r="I53">
        <f>BRPL_EOD!AM53+BRPL_EOD!AN53</f>
        <v>360.32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40</v>
      </c>
      <c r="N53">
        <f t="shared" si="0"/>
        <v>423.32</v>
      </c>
      <c r="O53" s="112">
        <f t="shared" si="1"/>
        <v>0</v>
      </c>
      <c r="P53">
        <v>360.32</v>
      </c>
      <c r="Q53">
        <v>23</v>
      </c>
      <c r="R53">
        <v>0</v>
      </c>
      <c r="S53">
        <v>0</v>
      </c>
      <c r="T53">
        <v>40</v>
      </c>
      <c r="U53" s="114">
        <f t="shared" si="2"/>
        <v>423.32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560</v>
      </c>
      <c r="C54">
        <f>BAWANA!G54</f>
        <v>0</v>
      </c>
      <c r="D54">
        <f>BAWANA!AP54</f>
        <v>423.32</v>
      </c>
      <c r="E54">
        <f>BAWANA!AQ54</f>
        <v>0</v>
      </c>
      <c r="F54">
        <f t="shared" si="4"/>
        <v>448</v>
      </c>
      <c r="G54">
        <f t="shared" si="5"/>
        <v>423.32</v>
      </c>
      <c r="H54" s="112"/>
      <c r="I54">
        <f>BRPL_EOD!AM54+BRPL_EOD!AN54</f>
        <v>360.32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40</v>
      </c>
      <c r="N54">
        <f t="shared" si="0"/>
        <v>423.32</v>
      </c>
      <c r="O54" s="112">
        <f t="shared" si="1"/>
        <v>0</v>
      </c>
      <c r="P54">
        <v>360.32</v>
      </c>
      <c r="Q54">
        <v>23</v>
      </c>
      <c r="R54">
        <v>0</v>
      </c>
      <c r="S54">
        <v>0</v>
      </c>
      <c r="T54">
        <v>40</v>
      </c>
      <c r="U54" s="114">
        <f t="shared" si="2"/>
        <v>423.32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423.32</v>
      </c>
      <c r="E55">
        <f>BAWANA!AQ55</f>
        <v>0</v>
      </c>
      <c r="F55">
        <f t="shared" si="4"/>
        <v>448</v>
      </c>
      <c r="G55">
        <f t="shared" si="5"/>
        <v>423.32</v>
      </c>
      <c r="H55" s="112"/>
      <c r="I55">
        <f>BRPL_EOD!AM55+BRPL_EOD!AN55</f>
        <v>360.32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40</v>
      </c>
      <c r="N55">
        <f t="shared" si="0"/>
        <v>423.32</v>
      </c>
      <c r="O55" s="112">
        <f t="shared" si="1"/>
        <v>0</v>
      </c>
      <c r="P55">
        <v>360.32</v>
      </c>
      <c r="Q55">
        <v>23</v>
      </c>
      <c r="R55">
        <v>0</v>
      </c>
      <c r="S55">
        <v>0</v>
      </c>
      <c r="T55">
        <v>40</v>
      </c>
      <c r="U55" s="114">
        <f t="shared" si="2"/>
        <v>423.32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423.32</v>
      </c>
      <c r="E56">
        <f>BAWANA!AQ56</f>
        <v>0</v>
      </c>
      <c r="F56">
        <f t="shared" si="4"/>
        <v>448</v>
      </c>
      <c r="G56">
        <f t="shared" si="5"/>
        <v>423.32</v>
      </c>
      <c r="H56" s="112"/>
      <c r="I56">
        <f>BRPL_EOD!AM56+BRPL_EOD!AN56</f>
        <v>360.32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40</v>
      </c>
      <c r="N56">
        <f t="shared" si="0"/>
        <v>423.32</v>
      </c>
      <c r="O56" s="112">
        <f t="shared" si="1"/>
        <v>0</v>
      </c>
      <c r="P56">
        <v>360.32</v>
      </c>
      <c r="Q56">
        <v>23</v>
      </c>
      <c r="R56">
        <v>0</v>
      </c>
      <c r="S56">
        <v>0</v>
      </c>
      <c r="T56">
        <v>40</v>
      </c>
      <c r="U56" s="114">
        <f t="shared" si="2"/>
        <v>423.32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423.32</v>
      </c>
      <c r="E57">
        <f>BAWANA!AQ57</f>
        <v>0</v>
      </c>
      <c r="F57">
        <f t="shared" si="4"/>
        <v>448</v>
      </c>
      <c r="G57">
        <f t="shared" si="5"/>
        <v>423.32</v>
      </c>
      <c r="H57" s="112"/>
      <c r="I57">
        <f>BRPL_EOD!AM57+BRPL_EOD!AN57</f>
        <v>360.32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40</v>
      </c>
      <c r="N57">
        <f t="shared" si="0"/>
        <v>423.32</v>
      </c>
      <c r="O57" s="112">
        <f t="shared" si="1"/>
        <v>0</v>
      </c>
      <c r="P57">
        <v>360.32</v>
      </c>
      <c r="Q57">
        <v>23</v>
      </c>
      <c r="R57">
        <v>0</v>
      </c>
      <c r="S57">
        <v>0</v>
      </c>
      <c r="T57">
        <v>40</v>
      </c>
      <c r="U57" s="114">
        <f t="shared" si="2"/>
        <v>423.32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423.32</v>
      </c>
      <c r="E58">
        <f>BAWANA!AQ58</f>
        <v>0</v>
      </c>
      <c r="F58">
        <f t="shared" si="4"/>
        <v>448</v>
      </c>
      <c r="G58">
        <f t="shared" si="5"/>
        <v>423.32</v>
      </c>
      <c r="H58" s="112"/>
      <c r="I58">
        <f>BRPL_EOD!AM58+BRPL_EOD!AN58</f>
        <v>360.32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40</v>
      </c>
      <c r="N58">
        <f t="shared" si="0"/>
        <v>423.32</v>
      </c>
      <c r="O58" s="112">
        <f t="shared" si="1"/>
        <v>0</v>
      </c>
      <c r="P58">
        <v>360.32</v>
      </c>
      <c r="Q58">
        <v>23</v>
      </c>
      <c r="R58">
        <v>0</v>
      </c>
      <c r="S58">
        <v>0</v>
      </c>
      <c r="T58">
        <v>40</v>
      </c>
      <c r="U58" s="114">
        <f t="shared" si="2"/>
        <v>423.32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423.32</v>
      </c>
      <c r="E59">
        <f>BAWANA!AQ59</f>
        <v>0</v>
      </c>
      <c r="F59">
        <f t="shared" si="4"/>
        <v>448</v>
      </c>
      <c r="G59">
        <f t="shared" si="5"/>
        <v>423.32</v>
      </c>
      <c r="H59" s="112"/>
      <c r="I59">
        <f>BRPL_EOD!AM59+BRPL_EOD!AN59</f>
        <v>360.32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40</v>
      </c>
      <c r="N59">
        <f t="shared" si="0"/>
        <v>423.32</v>
      </c>
      <c r="O59" s="112">
        <f t="shared" si="1"/>
        <v>0</v>
      </c>
      <c r="P59">
        <v>360.32</v>
      </c>
      <c r="Q59">
        <v>23</v>
      </c>
      <c r="R59">
        <v>0</v>
      </c>
      <c r="S59">
        <v>0</v>
      </c>
      <c r="T59">
        <v>40</v>
      </c>
      <c r="U59" s="114">
        <f t="shared" si="2"/>
        <v>423.32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423.32</v>
      </c>
      <c r="E60">
        <f>BAWANA!AQ60</f>
        <v>0</v>
      </c>
      <c r="F60">
        <f t="shared" si="4"/>
        <v>448</v>
      </c>
      <c r="G60">
        <f t="shared" si="5"/>
        <v>423.32</v>
      </c>
      <c r="H60" s="112"/>
      <c r="I60">
        <f>BRPL_EOD!AM60+BRPL_EOD!AN60</f>
        <v>360.32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40</v>
      </c>
      <c r="N60">
        <f t="shared" si="0"/>
        <v>423.32</v>
      </c>
      <c r="O60" s="112">
        <f t="shared" si="1"/>
        <v>0</v>
      </c>
      <c r="P60">
        <v>360.32</v>
      </c>
      <c r="Q60">
        <v>23</v>
      </c>
      <c r="R60">
        <v>0</v>
      </c>
      <c r="S60">
        <v>0</v>
      </c>
      <c r="T60">
        <v>40</v>
      </c>
      <c r="U60" s="114">
        <f t="shared" si="2"/>
        <v>423.32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423.32</v>
      </c>
      <c r="E61">
        <f>BAWANA!AQ61</f>
        <v>0</v>
      </c>
      <c r="F61">
        <f t="shared" si="4"/>
        <v>448</v>
      </c>
      <c r="G61">
        <f t="shared" si="5"/>
        <v>423.32</v>
      </c>
      <c r="H61" s="112"/>
      <c r="I61">
        <f>BRPL_EOD!AM61+BRPL_EOD!AN61</f>
        <v>360.32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40</v>
      </c>
      <c r="N61">
        <f t="shared" si="0"/>
        <v>423.32</v>
      </c>
      <c r="O61" s="112">
        <f t="shared" si="1"/>
        <v>0</v>
      </c>
      <c r="P61">
        <v>360.32</v>
      </c>
      <c r="Q61">
        <v>23</v>
      </c>
      <c r="R61">
        <v>0</v>
      </c>
      <c r="S61">
        <v>0</v>
      </c>
      <c r="T61">
        <v>40</v>
      </c>
      <c r="U61" s="114">
        <f t="shared" si="2"/>
        <v>423.32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423.32</v>
      </c>
      <c r="E62">
        <f>BAWANA!AQ62</f>
        <v>0</v>
      </c>
      <c r="F62">
        <f t="shared" si="4"/>
        <v>448</v>
      </c>
      <c r="G62">
        <f t="shared" si="5"/>
        <v>423.32</v>
      </c>
      <c r="H62" s="112"/>
      <c r="I62">
        <f>BRPL_EOD!AM62+BRPL_EOD!AN62</f>
        <v>360.32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40</v>
      </c>
      <c r="N62">
        <f t="shared" si="0"/>
        <v>423.32</v>
      </c>
      <c r="O62" s="112">
        <f t="shared" si="1"/>
        <v>0</v>
      </c>
      <c r="P62">
        <v>360.32</v>
      </c>
      <c r="Q62">
        <v>23</v>
      </c>
      <c r="R62">
        <v>0</v>
      </c>
      <c r="S62">
        <v>0</v>
      </c>
      <c r="T62">
        <v>40</v>
      </c>
      <c r="U62" s="114">
        <f t="shared" si="2"/>
        <v>423.32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455.32</v>
      </c>
      <c r="E63">
        <f>BAWANA!AQ63</f>
        <v>0</v>
      </c>
      <c r="F63">
        <f t="shared" si="4"/>
        <v>448</v>
      </c>
      <c r="G63">
        <f t="shared" si="5"/>
        <v>455.32</v>
      </c>
      <c r="H63" s="112"/>
      <c r="I63">
        <f>BRPL_EOD!AM63+BRPL_EOD!AN63</f>
        <v>360.32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40</v>
      </c>
      <c r="N63">
        <f t="shared" si="0"/>
        <v>455.32</v>
      </c>
      <c r="O63" s="112">
        <f t="shared" si="1"/>
        <v>0</v>
      </c>
      <c r="P63">
        <v>360.32</v>
      </c>
      <c r="Q63">
        <v>55</v>
      </c>
      <c r="R63">
        <v>0</v>
      </c>
      <c r="S63">
        <v>0</v>
      </c>
      <c r="T63">
        <v>40</v>
      </c>
      <c r="U63" s="114">
        <f t="shared" si="2"/>
        <v>455.32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455.32</v>
      </c>
      <c r="E64">
        <f>BAWANA!AQ64</f>
        <v>0</v>
      </c>
      <c r="F64">
        <f t="shared" si="4"/>
        <v>448</v>
      </c>
      <c r="G64">
        <f t="shared" si="5"/>
        <v>455.32</v>
      </c>
      <c r="H64" s="112"/>
      <c r="I64">
        <f>BRPL_EOD!AM64+BRPL_EOD!AN64</f>
        <v>360.32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40</v>
      </c>
      <c r="N64">
        <f t="shared" si="0"/>
        <v>455.32</v>
      </c>
      <c r="O64" s="112">
        <f t="shared" si="1"/>
        <v>0</v>
      </c>
      <c r="P64">
        <v>360.32</v>
      </c>
      <c r="Q64">
        <v>55</v>
      </c>
      <c r="R64">
        <v>0</v>
      </c>
      <c r="S64">
        <v>0</v>
      </c>
      <c r="T64">
        <v>40</v>
      </c>
      <c r="U64" s="114">
        <f t="shared" si="2"/>
        <v>455.32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455.32</v>
      </c>
      <c r="E65">
        <f>BAWANA!AQ65</f>
        <v>0</v>
      </c>
      <c r="F65">
        <f t="shared" si="4"/>
        <v>448</v>
      </c>
      <c r="G65">
        <f t="shared" si="5"/>
        <v>455.32</v>
      </c>
      <c r="H65" s="112"/>
      <c r="I65">
        <f>BRPL_EOD!AM65+BRPL_EOD!AN65</f>
        <v>360.32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40</v>
      </c>
      <c r="N65">
        <f t="shared" si="0"/>
        <v>455.32</v>
      </c>
      <c r="O65" s="112">
        <f t="shared" si="1"/>
        <v>0</v>
      </c>
      <c r="P65">
        <v>360.32</v>
      </c>
      <c r="Q65">
        <v>55</v>
      </c>
      <c r="R65">
        <v>0</v>
      </c>
      <c r="S65">
        <v>0</v>
      </c>
      <c r="T65">
        <v>40</v>
      </c>
      <c r="U65" s="114">
        <f t="shared" si="2"/>
        <v>455.32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455.32</v>
      </c>
      <c r="E66">
        <f>BAWANA!AQ66</f>
        <v>0</v>
      </c>
      <c r="F66">
        <f t="shared" si="4"/>
        <v>448</v>
      </c>
      <c r="G66">
        <f t="shared" si="5"/>
        <v>455.32</v>
      </c>
      <c r="H66" s="112"/>
      <c r="I66">
        <f>BRPL_EOD!AM66+BRPL_EOD!AN66</f>
        <v>360.32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40</v>
      </c>
      <c r="N66">
        <f t="shared" si="0"/>
        <v>455.32</v>
      </c>
      <c r="O66" s="112">
        <f t="shared" si="1"/>
        <v>0</v>
      </c>
      <c r="P66">
        <v>360.32</v>
      </c>
      <c r="Q66">
        <v>55</v>
      </c>
      <c r="R66">
        <v>0</v>
      </c>
      <c r="S66">
        <v>0</v>
      </c>
      <c r="T66">
        <v>40</v>
      </c>
      <c r="U66" s="114">
        <f t="shared" si="2"/>
        <v>455.32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560</v>
      </c>
      <c r="C67">
        <f>BAWANA!G67</f>
        <v>0</v>
      </c>
      <c r="D67">
        <f>BAWANA!AP67</f>
        <v>445.32</v>
      </c>
      <c r="E67">
        <f>BAWANA!AQ67</f>
        <v>0</v>
      </c>
      <c r="F67">
        <f t="shared" si="4"/>
        <v>448</v>
      </c>
      <c r="G67">
        <f t="shared" si="5"/>
        <v>445.32</v>
      </c>
      <c r="H67" s="112"/>
      <c r="I67">
        <f>BRPL_EOD!AM67+BRPL_EOD!AN67</f>
        <v>360.32</v>
      </c>
      <c r="J67">
        <f>BYPL_EOD!AM67+BYPL_EOD!AN67</f>
        <v>55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445.32</v>
      </c>
      <c r="O67" s="112">
        <f t="shared" ref="O67:O98" si="8">G67-N67</f>
        <v>0</v>
      </c>
      <c r="P67">
        <v>360.32</v>
      </c>
      <c r="Q67">
        <v>55</v>
      </c>
      <c r="R67">
        <v>0</v>
      </c>
      <c r="S67">
        <v>0</v>
      </c>
      <c r="T67">
        <v>30</v>
      </c>
      <c r="U67" s="114">
        <f t="shared" ref="U67:U98" si="9">SUM(P67:T67)</f>
        <v>445.32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560</v>
      </c>
      <c r="C68">
        <f>BAWANA!G68</f>
        <v>0</v>
      </c>
      <c r="D68">
        <f>BAWANA!AP68</f>
        <v>445.32</v>
      </c>
      <c r="E68">
        <f>BAWANA!AQ68</f>
        <v>0</v>
      </c>
      <c r="F68">
        <f t="shared" ref="F68:F98" si="11">(B68+C68)*0.8</f>
        <v>448</v>
      </c>
      <c r="G68">
        <f t="shared" ref="G68:G98" si="12">(D68+E68)</f>
        <v>445.32</v>
      </c>
      <c r="H68" s="112"/>
      <c r="I68">
        <f>BRPL_EOD!AM68+BRPL_EOD!AN68</f>
        <v>360.32</v>
      </c>
      <c r="J68">
        <f>BYPL_EOD!AM68+BYPL_EOD!AN68</f>
        <v>55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445.32</v>
      </c>
      <c r="O68" s="112">
        <f t="shared" si="8"/>
        <v>0</v>
      </c>
      <c r="P68">
        <v>360.32</v>
      </c>
      <c r="Q68">
        <v>55</v>
      </c>
      <c r="R68">
        <v>0</v>
      </c>
      <c r="S68">
        <v>0</v>
      </c>
      <c r="T68">
        <v>30</v>
      </c>
      <c r="U68" s="114">
        <f t="shared" si="9"/>
        <v>445.32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560</v>
      </c>
      <c r="C69">
        <f>BAWANA!G69</f>
        <v>0</v>
      </c>
      <c r="D69">
        <f>BAWANA!AP69</f>
        <v>445.32</v>
      </c>
      <c r="E69">
        <f>BAWANA!AQ69</f>
        <v>0</v>
      </c>
      <c r="F69">
        <f t="shared" si="11"/>
        <v>448</v>
      </c>
      <c r="G69">
        <f t="shared" si="12"/>
        <v>445.32</v>
      </c>
      <c r="H69" s="112"/>
      <c r="I69">
        <f>BRPL_EOD!AM69+BRPL_EOD!AN69</f>
        <v>360.32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445.32</v>
      </c>
      <c r="O69" s="112">
        <f t="shared" si="8"/>
        <v>0</v>
      </c>
      <c r="P69">
        <v>360.32</v>
      </c>
      <c r="Q69">
        <v>55</v>
      </c>
      <c r="R69">
        <v>0</v>
      </c>
      <c r="S69">
        <v>0</v>
      </c>
      <c r="T69">
        <v>30</v>
      </c>
      <c r="U69" s="114">
        <f t="shared" si="9"/>
        <v>445.32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560</v>
      </c>
      <c r="C70">
        <f>BAWANA!G70</f>
        <v>0</v>
      </c>
      <c r="D70">
        <f>BAWANA!AP70</f>
        <v>494.32</v>
      </c>
      <c r="E70">
        <f>BAWANA!AQ70</f>
        <v>0</v>
      </c>
      <c r="F70">
        <f t="shared" si="11"/>
        <v>448</v>
      </c>
      <c r="G70">
        <f t="shared" si="12"/>
        <v>494.32</v>
      </c>
      <c r="H70" s="112"/>
      <c r="I70">
        <f>BRPL_EOD!AM70+BRPL_EOD!AN70</f>
        <v>409.32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494.32</v>
      </c>
      <c r="O70" s="112">
        <f t="shared" si="8"/>
        <v>0</v>
      </c>
      <c r="P70">
        <v>409.32</v>
      </c>
      <c r="Q70">
        <v>55</v>
      </c>
      <c r="R70">
        <v>0</v>
      </c>
      <c r="S70">
        <v>0</v>
      </c>
      <c r="T70">
        <v>30</v>
      </c>
      <c r="U70" s="114">
        <f t="shared" si="9"/>
        <v>494.32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560</v>
      </c>
      <c r="C71">
        <f>BAWANA!G71</f>
        <v>0</v>
      </c>
      <c r="D71">
        <f>BAWANA!AP71</f>
        <v>560</v>
      </c>
      <c r="E71">
        <f>BAWANA!AQ71</f>
        <v>0</v>
      </c>
      <c r="F71">
        <f t="shared" si="11"/>
        <v>448</v>
      </c>
      <c r="G71">
        <f t="shared" si="12"/>
        <v>560</v>
      </c>
      <c r="H71" s="112"/>
      <c r="I71">
        <f>BRPL_EOD!AM71+BRPL_EOD!AN71</f>
        <v>475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560</v>
      </c>
      <c r="O71" s="112">
        <f t="shared" si="8"/>
        <v>0</v>
      </c>
      <c r="P71">
        <v>475</v>
      </c>
      <c r="Q71">
        <v>55</v>
      </c>
      <c r="R71">
        <v>0</v>
      </c>
      <c r="S71">
        <v>0</v>
      </c>
      <c r="T71">
        <v>30</v>
      </c>
      <c r="U71" s="114">
        <f t="shared" si="9"/>
        <v>560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560</v>
      </c>
      <c r="C72">
        <f>BAWANA!G72</f>
        <v>0</v>
      </c>
      <c r="D72">
        <f>BAWANA!AP72</f>
        <v>560</v>
      </c>
      <c r="E72">
        <f>BAWANA!AQ72</f>
        <v>0</v>
      </c>
      <c r="F72">
        <f t="shared" si="11"/>
        <v>448</v>
      </c>
      <c r="G72">
        <f t="shared" si="12"/>
        <v>560</v>
      </c>
      <c r="H72" s="112"/>
      <c r="I72">
        <f>BRPL_EOD!AM72+BRPL_EOD!AN72</f>
        <v>475</v>
      </c>
      <c r="J72">
        <f>BYPL_EOD!AM72+BYPL_EOD!AN72</f>
        <v>55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560</v>
      </c>
      <c r="O72" s="112">
        <f t="shared" si="8"/>
        <v>0</v>
      </c>
      <c r="P72">
        <v>475</v>
      </c>
      <c r="Q72">
        <v>55</v>
      </c>
      <c r="R72">
        <v>0</v>
      </c>
      <c r="S72">
        <v>0</v>
      </c>
      <c r="T72">
        <v>30</v>
      </c>
      <c r="U72" s="114">
        <f t="shared" si="9"/>
        <v>560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560</v>
      </c>
      <c r="C73">
        <f>BAWANA!G73</f>
        <v>0</v>
      </c>
      <c r="D73">
        <f>BAWANA!AP73</f>
        <v>560</v>
      </c>
      <c r="E73">
        <f>BAWANA!AQ73</f>
        <v>0</v>
      </c>
      <c r="F73">
        <f t="shared" si="11"/>
        <v>448</v>
      </c>
      <c r="G73">
        <f t="shared" si="12"/>
        <v>560</v>
      </c>
      <c r="H73" s="112"/>
      <c r="I73">
        <f>BRPL_EOD!AM73+BRPL_EOD!AN73</f>
        <v>475</v>
      </c>
      <c r="J73">
        <f>BYPL_EOD!AM73+BYPL_EOD!AN73</f>
        <v>55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560</v>
      </c>
      <c r="O73" s="112">
        <f t="shared" si="8"/>
        <v>0</v>
      </c>
      <c r="P73">
        <v>475</v>
      </c>
      <c r="Q73">
        <v>55</v>
      </c>
      <c r="R73">
        <v>0</v>
      </c>
      <c r="S73">
        <v>0</v>
      </c>
      <c r="T73">
        <v>30</v>
      </c>
      <c r="U73" s="114">
        <f t="shared" si="9"/>
        <v>560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560</v>
      </c>
      <c r="C74">
        <f>BAWANA!G74</f>
        <v>0</v>
      </c>
      <c r="D74">
        <f>BAWANA!AP74</f>
        <v>545.32000000000005</v>
      </c>
      <c r="E74">
        <f>BAWANA!AQ74</f>
        <v>0</v>
      </c>
      <c r="F74">
        <f t="shared" si="11"/>
        <v>448</v>
      </c>
      <c r="G74">
        <f t="shared" si="12"/>
        <v>545.32000000000005</v>
      </c>
      <c r="H74" s="112"/>
      <c r="I74">
        <f>BRPL_EOD!AM74+BRPL_EOD!AN74</f>
        <v>460.32</v>
      </c>
      <c r="J74">
        <f>BYPL_EOD!AM74+BYPL_EOD!AN74</f>
        <v>55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545.31999999999994</v>
      </c>
      <c r="O74" s="112">
        <f t="shared" si="8"/>
        <v>0</v>
      </c>
      <c r="P74">
        <v>460.32000000000011</v>
      </c>
      <c r="Q74">
        <v>55.000000000000014</v>
      </c>
      <c r="R74">
        <v>0</v>
      </c>
      <c r="S74">
        <v>0</v>
      </c>
      <c r="T74">
        <v>30.000000000000007</v>
      </c>
      <c r="U74" s="114">
        <f t="shared" si="9"/>
        <v>545.32000000000016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560</v>
      </c>
      <c r="C75">
        <f>BAWANA!G75</f>
        <v>0</v>
      </c>
      <c r="D75">
        <f>BAWANA!AP75</f>
        <v>445.32</v>
      </c>
      <c r="E75">
        <f>BAWANA!AQ75</f>
        <v>0</v>
      </c>
      <c r="F75">
        <f t="shared" si="11"/>
        <v>448</v>
      </c>
      <c r="G75">
        <f t="shared" si="12"/>
        <v>445.32</v>
      </c>
      <c r="H75" s="112"/>
      <c r="I75">
        <f>BRPL_EOD!AM75+BRPL_EOD!AN75</f>
        <v>360.32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445.32</v>
      </c>
      <c r="O75" s="112">
        <f t="shared" si="8"/>
        <v>0</v>
      </c>
      <c r="P75">
        <v>360.32</v>
      </c>
      <c r="Q75">
        <v>55</v>
      </c>
      <c r="R75">
        <v>0</v>
      </c>
      <c r="S75">
        <v>0</v>
      </c>
      <c r="T75">
        <v>30</v>
      </c>
      <c r="U75" s="114">
        <f t="shared" si="9"/>
        <v>445.32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560</v>
      </c>
      <c r="C76">
        <f>BAWANA!G76</f>
        <v>0</v>
      </c>
      <c r="D76">
        <f>BAWANA!AP76</f>
        <v>445.32</v>
      </c>
      <c r="E76">
        <f>BAWANA!AQ76</f>
        <v>0</v>
      </c>
      <c r="F76">
        <f t="shared" si="11"/>
        <v>448</v>
      </c>
      <c r="G76">
        <f t="shared" si="12"/>
        <v>445.32</v>
      </c>
      <c r="H76" s="112"/>
      <c r="I76">
        <f>BRPL_EOD!AM76+BRPL_EOD!AN76</f>
        <v>360.32</v>
      </c>
      <c r="J76">
        <f>BYPL_EOD!AM76+BYPL_EOD!AN76</f>
        <v>55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445.32</v>
      </c>
      <c r="O76" s="112">
        <f t="shared" si="8"/>
        <v>0</v>
      </c>
      <c r="P76">
        <v>360.32</v>
      </c>
      <c r="Q76">
        <v>55</v>
      </c>
      <c r="R76">
        <v>0</v>
      </c>
      <c r="S76">
        <v>0</v>
      </c>
      <c r="T76">
        <v>30</v>
      </c>
      <c r="U76" s="114">
        <f t="shared" si="9"/>
        <v>445.32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560</v>
      </c>
      <c r="C77">
        <f>BAWANA!G77</f>
        <v>0</v>
      </c>
      <c r="D77">
        <f>BAWANA!AP77</f>
        <v>445.32</v>
      </c>
      <c r="E77">
        <f>BAWANA!AQ77</f>
        <v>0</v>
      </c>
      <c r="F77">
        <f t="shared" si="11"/>
        <v>448</v>
      </c>
      <c r="G77">
        <f t="shared" si="12"/>
        <v>445.32</v>
      </c>
      <c r="H77" s="112"/>
      <c r="I77">
        <f>BRPL_EOD!AM77+BRPL_EOD!AN77</f>
        <v>360.32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445.32</v>
      </c>
      <c r="O77" s="112">
        <f t="shared" si="8"/>
        <v>0</v>
      </c>
      <c r="P77">
        <v>360.32</v>
      </c>
      <c r="Q77">
        <v>55</v>
      </c>
      <c r="R77">
        <v>0</v>
      </c>
      <c r="S77">
        <v>0</v>
      </c>
      <c r="T77">
        <v>30</v>
      </c>
      <c r="U77" s="114">
        <f t="shared" si="9"/>
        <v>445.32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560</v>
      </c>
      <c r="C78">
        <f>BAWANA!G78</f>
        <v>0</v>
      </c>
      <c r="D78">
        <f>BAWANA!AP78</f>
        <v>445.32</v>
      </c>
      <c r="E78">
        <f>BAWANA!AQ78</f>
        <v>0</v>
      </c>
      <c r="F78">
        <f t="shared" si="11"/>
        <v>448</v>
      </c>
      <c r="G78">
        <f t="shared" si="12"/>
        <v>445.32</v>
      </c>
      <c r="H78" s="112"/>
      <c r="I78">
        <f>BRPL_EOD!AM78+BRPL_EOD!AN78</f>
        <v>360.32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445.32</v>
      </c>
      <c r="O78" s="112">
        <f t="shared" si="8"/>
        <v>0</v>
      </c>
      <c r="P78">
        <v>360.32</v>
      </c>
      <c r="Q78">
        <v>55</v>
      </c>
      <c r="R78">
        <v>0</v>
      </c>
      <c r="S78">
        <v>0</v>
      </c>
      <c r="T78">
        <v>30</v>
      </c>
      <c r="U78" s="114">
        <f t="shared" si="9"/>
        <v>445.32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560</v>
      </c>
      <c r="C79">
        <f>BAWANA!G79</f>
        <v>0</v>
      </c>
      <c r="D79">
        <f>BAWANA!AP79</f>
        <v>445.32</v>
      </c>
      <c r="E79">
        <f>BAWANA!AQ79</f>
        <v>0</v>
      </c>
      <c r="F79">
        <f t="shared" si="11"/>
        <v>448</v>
      </c>
      <c r="G79">
        <f t="shared" si="12"/>
        <v>445.32</v>
      </c>
      <c r="H79" s="112"/>
      <c r="I79">
        <f>BRPL_EOD!AM79+BRPL_EOD!AN79</f>
        <v>360.32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445.32</v>
      </c>
      <c r="O79" s="112">
        <f t="shared" si="8"/>
        <v>0</v>
      </c>
      <c r="P79">
        <v>360.32</v>
      </c>
      <c r="Q79">
        <v>55</v>
      </c>
      <c r="R79">
        <v>0</v>
      </c>
      <c r="S79">
        <v>0</v>
      </c>
      <c r="T79">
        <v>30</v>
      </c>
      <c r="U79" s="114">
        <f t="shared" si="9"/>
        <v>445.32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560</v>
      </c>
      <c r="C80">
        <f>BAWANA!G80</f>
        <v>0</v>
      </c>
      <c r="D80">
        <f>BAWANA!AP80</f>
        <v>445.32</v>
      </c>
      <c r="E80">
        <f>BAWANA!AQ80</f>
        <v>0</v>
      </c>
      <c r="F80">
        <f t="shared" si="11"/>
        <v>448</v>
      </c>
      <c r="G80">
        <f t="shared" si="12"/>
        <v>445.32</v>
      </c>
      <c r="H80" s="112"/>
      <c r="I80">
        <f>BRPL_EOD!AM80+BRPL_EOD!AN80</f>
        <v>360.32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445.32</v>
      </c>
      <c r="O80" s="112">
        <f t="shared" si="8"/>
        <v>0</v>
      </c>
      <c r="P80">
        <v>360.32</v>
      </c>
      <c r="Q80">
        <v>55</v>
      </c>
      <c r="R80">
        <v>0</v>
      </c>
      <c r="S80">
        <v>0</v>
      </c>
      <c r="T80">
        <v>30</v>
      </c>
      <c r="U80" s="114">
        <f t="shared" si="9"/>
        <v>445.32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0</v>
      </c>
      <c r="D81">
        <f>BAWANA!AP81</f>
        <v>445.32</v>
      </c>
      <c r="E81">
        <f>BAWANA!AQ81</f>
        <v>0</v>
      </c>
      <c r="F81">
        <f t="shared" si="11"/>
        <v>672</v>
      </c>
      <c r="G81">
        <f t="shared" si="12"/>
        <v>445.32</v>
      </c>
      <c r="H81" s="112"/>
      <c r="I81">
        <f>BRPL_EOD!AM81+BRPL_EOD!AN81</f>
        <v>360.32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445.32</v>
      </c>
      <c r="O81" s="112">
        <f t="shared" si="8"/>
        <v>0</v>
      </c>
      <c r="P81">
        <v>360.32</v>
      </c>
      <c r="Q81">
        <v>55</v>
      </c>
      <c r="R81">
        <v>0</v>
      </c>
      <c r="S81">
        <v>0</v>
      </c>
      <c r="T81">
        <v>30</v>
      </c>
      <c r="U81" s="114">
        <f t="shared" si="9"/>
        <v>445.32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0</v>
      </c>
      <c r="D82">
        <f>BAWANA!AP82</f>
        <v>513.32000000000005</v>
      </c>
      <c r="E82">
        <f>BAWANA!AQ82</f>
        <v>0</v>
      </c>
      <c r="F82">
        <f t="shared" si="11"/>
        <v>672</v>
      </c>
      <c r="G82">
        <f t="shared" si="12"/>
        <v>513.32000000000005</v>
      </c>
      <c r="H82" s="112"/>
      <c r="I82">
        <f>BRPL_EOD!AM82+BRPL_EOD!AN82</f>
        <v>428.32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513.31999999999994</v>
      </c>
      <c r="O82" s="112">
        <f t="shared" si="8"/>
        <v>0</v>
      </c>
      <c r="P82">
        <v>428.32000000000011</v>
      </c>
      <c r="Q82">
        <v>55.000000000000014</v>
      </c>
      <c r="R82">
        <v>0</v>
      </c>
      <c r="S82">
        <v>0</v>
      </c>
      <c r="T82">
        <v>30.000000000000007</v>
      </c>
      <c r="U82" s="114">
        <f t="shared" si="9"/>
        <v>513.32000000000016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0</v>
      </c>
      <c r="D83">
        <f>BAWANA!AP83</f>
        <v>475.32</v>
      </c>
      <c r="E83">
        <f>BAWANA!AQ83</f>
        <v>0</v>
      </c>
      <c r="F83">
        <f t="shared" si="11"/>
        <v>672</v>
      </c>
      <c r="G83">
        <f t="shared" si="12"/>
        <v>475.32</v>
      </c>
      <c r="H83" s="112"/>
      <c r="I83">
        <f>BRPL_EOD!AM83+BRPL_EOD!AN83</f>
        <v>390.32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475.32</v>
      </c>
      <c r="O83" s="112">
        <f t="shared" si="8"/>
        <v>0</v>
      </c>
      <c r="P83">
        <v>390.32</v>
      </c>
      <c r="Q83">
        <v>55</v>
      </c>
      <c r="R83">
        <v>0</v>
      </c>
      <c r="S83">
        <v>0</v>
      </c>
      <c r="T83">
        <v>30</v>
      </c>
      <c r="U83" s="114">
        <f t="shared" si="9"/>
        <v>475.32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0</v>
      </c>
      <c r="D84">
        <f>BAWANA!AP84</f>
        <v>560</v>
      </c>
      <c r="E84">
        <f>BAWANA!AQ84</f>
        <v>0</v>
      </c>
      <c r="F84">
        <f t="shared" si="11"/>
        <v>672</v>
      </c>
      <c r="G84">
        <f t="shared" si="12"/>
        <v>560</v>
      </c>
      <c r="H84" s="112"/>
      <c r="I84">
        <f>BRPL_EOD!AM84+BRPL_EOD!AN84</f>
        <v>477.83</v>
      </c>
      <c r="J84">
        <f>BYPL_EOD!AM84+BYPL_EOD!AN84</f>
        <v>53.17</v>
      </c>
      <c r="K84">
        <f>MES_EOD!AM84+MES_EOD!AN84</f>
        <v>0</v>
      </c>
      <c r="L84">
        <f>NDMC_EOD!AM84+NDMC_EOD!AN84</f>
        <v>0</v>
      </c>
      <c r="M84">
        <f>TPDDL_EOD!AM84+TPDDL_EOD!AN84</f>
        <v>29</v>
      </c>
      <c r="N84">
        <f t="shared" si="7"/>
        <v>560</v>
      </c>
      <c r="O84" s="112">
        <f t="shared" si="8"/>
        <v>0</v>
      </c>
      <c r="P84">
        <v>477.83</v>
      </c>
      <c r="Q84">
        <v>53.17</v>
      </c>
      <c r="R84">
        <v>0</v>
      </c>
      <c r="S84">
        <v>0</v>
      </c>
      <c r="T84">
        <v>29</v>
      </c>
      <c r="U84" s="114">
        <f t="shared" si="9"/>
        <v>560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0</v>
      </c>
      <c r="D85">
        <f>BAWANA!AP85</f>
        <v>560</v>
      </c>
      <c r="E85">
        <f>BAWANA!AQ85</f>
        <v>0</v>
      </c>
      <c r="F85">
        <f t="shared" si="11"/>
        <v>672</v>
      </c>
      <c r="G85">
        <f t="shared" si="12"/>
        <v>560</v>
      </c>
      <c r="H85" s="112"/>
      <c r="I85">
        <f>BRPL_EOD!AM85+BRPL_EOD!AN85</f>
        <v>477.83</v>
      </c>
      <c r="J85">
        <f>BYPL_EOD!AM85+BYPL_EOD!AN85</f>
        <v>53.17</v>
      </c>
      <c r="K85">
        <f>MES_EOD!AM85+MES_EOD!AN85</f>
        <v>0</v>
      </c>
      <c r="L85">
        <f>NDMC_EOD!AM85+NDMC_EOD!AN85</f>
        <v>0</v>
      </c>
      <c r="M85">
        <f>TPDDL_EOD!AM85+TPDDL_EOD!AN85</f>
        <v>29</v>
      </c>
      <c r="N85">
        <f t="shared" si="7"/>
        <v>560</v>
      </c>
      <c r="O85" s="112">
        <f t="shared" si="8"/>
        <v>0</v>
      </c>
      <c r="P85">
        <v>477.83</v>
      </c>
      <c r="Q85">
        <v>53.17</v>
      </c>
      <c r="R85">
        <v>0</v>
      </c>
      <c r="S85">
        <v>0</v>
      </c>
      <c r="T85">
        <v>29</v>
      </c>
      <c r="U85" s="114">
        <f t="shared" si="9"/>
        <v>560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0</v>
      </c>
      <c r="D86">
        <f>BAWANA!AP86</f>
        <v>560</v>
      </c>
      <c r="E86">
        <f>BAWANA!AQ86</f>
        <v>0</v>
      </c>
      <c r="F86">
        <f t="shared" si="11"/>
        <v>672</v>
      </c>
      <c r="G86">
        <f t="shared" si="12"/>
        <v>560</v>
      </c>
      <c r="H86" s="112"/>
      <c r="I86">
        <f>BRPL_EOD!AM86+BRPL_EOD!AN86</f>
        <v>477.83</v>
      </c>
      <c r="J86">
        <f>BYPL_EOD!AM86+BYPL_EOD!AN86</f>
        <v>53.17</v>
      </c>
      <c r="K86">
        <f>MES_EOD!AM86+MES_EOD!AN86</f>
        <v>0</v>
      </c>
      <c r="L86">
        <f>NDMC_EOD!AM86+NDMC_EOD!AN86</f>
        <v>0</v>
      </c>
      <c r="M86">
        <f>TPDDL_EOD!AM86+TPDDL_EOD!AN86</f>
        <v>29</v>
      </c>
      <c r="N86">
        <f t="shared" si="7"/>
        <v>560</v>
      </c>
      <c r="O86" s="112">
        <f t="shared" si="8"/>
        <v>0</v>
      </c>
      <c r="P86">
        <v>477.83</v>
      </c>
      <c r="Q86">
        <v>53.17</v>
      </c>
      <c r="R86">
        <v>0</v>
      </c>
      <c r="S86">
        <v>0</v>
      </c>
      <c r="T86">
        <v>29</v>
      </c>
      <c r="U86" s="114">
        <f t="shared" si="9"/>
        <v>560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560</v>
      </c>
      <c r="E87">
        <f>BAWANA!AQ87</f>
        <v>0</v>
      </c>
      <c r="F87">
        <f t="shared" si="11"/>
        <v>672</v>
      </c>
      <c r="G87">
        <f t="shared" si="12"/>
        <v>560</v>
      </c>
      <c r="H87" s="112"/>
      <c r="I87">
        <f>BRPL_EOD!AM87+BRPL_EOD!AN87</f>
        <v>447.54</v>
      </c>
      <c r="J87">
        <f>BYPL_EOD!AM87+BYPL_EOD!AN87</f>
        <v>49.48</v>
      </c>
      <c r="K87">
        <f>MES_EOD!AM87+MES_EOD!AN87</f>
        <v>0</v>
      </c>
      <c r="L87">
        <f>NDMC_EOD!AM87+NDMC_EOD!AN87</f>
        <v>0</v>
      </c>
      <c r="M87">
        <f>TPDDL_EOD!AM87+TPDDL_EOD!AN87</f>
        <v>62.98</v>
      </c>
      <c r="N87">
        <f t="shared" si="7"/>
        <v>560</v>
      </c>
      <c r="O87" s="112">
        <f t="shared" si="8"/>
        <v>0</v>
      </c>
      <c r="P87">
        <v>447.54</v>
      </c>
      <c r="Q87">
        <v>49.48</v>
      </c>
      <c r="R87">
        <v>0</v>
      </c>
      <c r="S87">
        <v>0</v>
      </c>
      <c r="T87">
        <v>62.98</v>
      </c>
      <c r="U87" s="114">
        <f t="shared" si="9"/>
        <v>560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622.42999999999995</v>
      </c>
      <c r="E88">
        <f>BAWANA!AQ88</f>
        <v>0</v>
      </c>
      <c r="F88">
        <f t="shared" si="11"/>
        <v>672</v>
      </c>
      <c r="G88">
        <f t="shared" si="12"/>
        <v>622.42999999999995</v>
      </c>
      <c r="H88" s="112"/>
      <c r="I88">
        <f>BRPL_EOD!AM88+BRPL_EOD!AN88</f>
        <v>497.43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622.43000000000006</v>
      </c>
      <c r="O88" s="112">
        <f t="shared" si="8"/>
        <v>0</v>
      </c>
      <c r="P88">
        <v>497.42999999999989</v>
      </c>
      <c r="Q88">
        <v>54.999999999999993</v>
      </c>
      <c r="R88">
        <v>0</v>
      </c>
      <c r="S88">
        <v>0</v>
      </c>
      <c r="T88">
        <v>69.999999999999986</v>
      </c>
      <c r="U88" s="114">
        <f t="shared" si="9"/>
        <v>622.42999999999984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622.42999999999995</v>
      </c>
      <c r="E89">
        <f>BAWANA!AQ89</f>
        <v>0</v>
      </c>
      <c r="F89">
        <f t="shared" si="11"/>
        <v>672</v>
      </c>
      <c r="G89">
        <f t="shared" si="12"/>
        <v>622.42999999999995</v>
      </c>
      <c r="H89" s="112"/>
      <c r="I89">
        <f>BRPL_EOD!AM89+BRPL_EOD!AN89</f>
        <v>497.43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622.43000000000006</v>
      </c>
      <c r="O89" s="112">
        <f t="shared" si="8"/>
        <v>0</v>
      </c>
      <c r="P89">
        <v>497.42999999999989</v>
      </c>
      <c r="Q89">
        <v>54.999999999999993</v>
      </c>
      <c r="R89">
        <v>0</v>
      </c>
      <c r="S89">
        <v>0</v>
      </c>
      <c r="T89">
        <v>69.999999999999986</v>
      </c>
      <c r="U89" s="114">
        <f t="shared" si="9"/>
        <v>622.42999999999984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622.42999999999995</v>
      </c>
      <c r="E90">
        <f>BAWANA!AQ90</f>
        <v>0</v>
      </c>
      <c r="F90">
        <f t="shared" si="11"/>
        <v>672</v>
      </c>
      <c r="G90">
        <f t="shared" si="12"/>
        <v>622.42999999999995</v>
      </c>
      <c r="H90" s="112"/>
      <c r="I90">
        <f>BRPL_EOD!AM90+BRPL_EOD!AN90</f>
        <v>497.43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622.43000000000006</v>
      </c>
      <c r="O90" s="112">
        <f t="shared" si="8"/>
        <v>0</v>
      </c>
      <c r="P90">
        <v>497.42999999999989</v>
      </c>
      <c r="Q90">
        <v>54.999999999999993</v>
      </c>
      <c r="R90">
        <v>0</v>
      </c>
      <c r="S90">
        <v>0</v>
      </c>
      <c r="T90">
        <v>69.999999999999986</v>
      </c>
      <c r="U90" s="114">
        <f t="shared" si="9"/>
        <v>622.42999999999984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692.43</v>
      </c>
      <c r="E91">
        <f>BAWANA!AQ91</f>
        <v>0</v>
      </c>
      <c r="F91">
        <f t="shared" si="11"/>
        <v>672</v>
      </c>
      <c r="G91">
        <f t="shared" si="12"/>
        <v>692.43</v>
      </c>
      <c r="H91" s="112"/>
      <c r="I91">
        <f>BRPL_EOD!AM91+BRPL_EOD!AN91</f>
        <v>497.43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140</v>
      </c>
      <c r="N91">
        <f t="shared" si="7"/>
        <v>692.43000000000006</v>
      </c>
      <c r="O91" s="112">
        <f t="shared" si="8"/>
        <v>0</v>
      </c>
      <c r="P91">
        <v>497.42999999999995</v>
      </c>
      <c r="Q91">
        <v>54.999999999999993</v>
      </c>
      <c r="R91">
        <v>0</v>
      </c>
      <c r="S91">
        <v>0</v>
      </c>
      <c r="T91">
        <v>139.99999999999997</v>
      </c>
      <c r="U91" s="114">
        <f t="shared" si="9"/>
        <v>692.43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692.43</v>
      </c>
      <c r="E92">
        <f>BAWANA!AQ92</f>
        <v>0</v>
      </c>
      <c r="F92">
        <f t="shared" si="11"/>
        <v>672</v>
      </c>
      <c r="G92">
        <f t="shared" si="12"/>
        <v>692.43</v>
      </c>
      <c r="H92" s="112"/>
      <c r="I92">
        <f>BRPL_EOD!AM92+BRPL_EOD!AN92</f>
        <v>497.43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140</v>
      </c>
      <c r="N92">
        <f t="shared" si="7"/>
        <v>692.43000000000006</v>
      </c>
      <c r="O92" s="112">
        <f t="shared" si="8"/>
        <v>0</v>
      </c>
      <c r="P92">
        <v>497.42999999999995</v>
      </c>
      <c r="Q92">
        <v>54.999999999999993</v>
      </c>
      <c r="R92">
        <v>0</v>
      </c>
      <c r="S92">
        <v>0</v>
      </c>
      <c r="T92">
        <v>139.99999999999997</v>
      </c>
      <c r="U92" s="114">
        <f t="shared" si="9"/>
        <v>692.43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692.43</v>
      </c>
      <c r="E93">
        <f>BAWANA!AQ93</f>
        <v>0</v>
      </c>
      <c r="F93">
        <f t="shared" si="11"/>
        <v>672</v>
      </c>
      <c r="G93">
        <f t="shared" si="12"/>
        <v>692.43</v>
      </c>
      <c r="H93" s="112"/>
      <c r="I93">
        <f>BRPL_EOD!AM93+BRPL_EOD!AN93</f>
        <v>497.43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140</v>
      </c>
      <c r="N93">
        <f t="shared" si="7"/>
        <v>692.43000000000006</v>
      </c>
      <c r="O93" s="112">
        <f t="shared" si="8"/>
        <v>0</v>
      </c>
      <c r="P93">
        <v>497.42999999999995</v>
      </c>
      <c r="Q93">
        <v>54.999999999999993</v>
      </c>
      <c r="R93">
        <v>0</v>
      </c>
      <c r="S93">
        <v>0</v>
      </c>
      <c r="T93">
        <v>139.99999999999997</v>
      </c>
      <c r="U93" s="114">
        <f t="shared" si="9"/>
        <v>692.43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692.43</v>
      </c>
      <c r="E94">
        <f>BAWANA!AQ94</f>
        <v>0</v>
      </c>
      <c r="F94">
        <f t="shared" si="11"/>
        <v>672</v>
      </c>
      <c r="G94">
        <f t="shared" si="12"/>
        <v>692.43</v>
      </c>
      <c r="H94" s="112"/>
      <c r="I94">
        <f>BRPL_EOD!AM94+BRPL_EOD!AN94</f>
        <v>497.43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140</v>
      </c>
      <c r="N94">
        <f t="shared" si="7"/>
        <v>692.43000000000006</v>
      </c>
      <c r="O94" s="112">
        <f t="shared" si="8"/>
        <v>0</v>
      </c>
      <c r="P94">
        <v>497.42999999999995</v>
      </c>
      <c r="Q94">
        <v>54.999999999999993</v>
      </c>
      <c r="R94">
        <v>0</v>
      </c>
      <c r="S94">
        <v>0</v>
      </c>
      <c r="T94">
        <v>139.99999999999997</v>
      </c>
      <c r="U94" s="114">
        <f t="shared" si="9"/>
        <v>692.43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692.43</v>
      </c>
      <c r="E95">
        <f>BAWANA!AQ95</f>
        <v>0</v>
      </c>
      <c r="F95">
        <f t="shared" si="11"/>
        <v>672</v>
      </c>
      <c r="G95">
        <f t="shared" si="12"/>
        <v>692.43</v>
      </c>
      <c r="H95" s="112"/>
      <c r="I95">
        <f>BRPL_EOD!AM95+BRPL_EOD!AN95</f>
        <v>497.43</v>
      </c>
      <c r="J95">
        <f>BYPL_EOD!AM95+BYPL_EOD!AN95</f>
        <v>55</v>
      </c>
      <c r="K95">
        <f>MES_EOD!AM95+MES_EOD!AN95</f>
        <v>0</v>
      </c>
      <c r="L95">
        <f>NDMC_EOD!AM95+NDMC_EOD!AN95</f>
        <v>0</v>
      </c>
      <c r="M95">
        <f>TPDDL_EOD!AM95+TPDDL_EOD!AN95</f>
        <v>140</v>
      </c>
      <c r="N95">
        <f t="shared" si="7"/>
        <v>692.43000000000006</v>
      </c>
      <c r="O95" s="112">
        <f t="shared" si="8"/>
        <v>0</v>
      </c>
      <c r="P95">
        <v>497.42999999999995</v>
      </c>
      <c r="Q95">
        <v>54.999999999999993</v>
      </c>
      <c r="R95">
        <v>0</v>
      </c>
      <c r="S95">
        <v>0</v>
      </c>
      <c r="T95">
        <v>139.99999999999997</v>
      </c>
      <c r="U95" s="114">
        <f t="shared" si="9"/>
        <v>692.43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692.43</v>
      </c>
      <c r="E96">
        <f>BAWANA!AQ96</f>
        <v>0</v>
      </c>
      <c r="F96">
        <f t="shared" si="11"/>
        <v>672</v>
      </c>
      <c r="G96">
        <f t="shared" si="12"/>
        <v>692.43</v>
      </c>
      <c r="H96" s="112"/>
      <c r="I96">
        <f>BRPL_EOD!AM96+BRPL_EOD!AN96</f>
        <v>497.43</v>
      </c>
      <c r="J96">
        <f>BYPL_EOD!AM96+BYPL_EOD!AN96</f>
        <v>55</v>
      </c>
      <c r="K96">
        <f>MES_EOD!AM96+MES_EOD!AN96</f>
        <v>0</v>
      </c>
      <c r="L96">
        <f>NDMC_EOD!AM96+NDMC_EOD!AN96</f>
        <v>0</v>
      </c>
      <c r="M96">
        <f>TPDDL_EOD!AM96+TPDDL_EOD!AN96</f>
        <v>140</v>
      </c>
      <c r="N96">
        <f t="shared" si="7"/>
        <v>692.43000000000006</v>
      </c>
      <c r="O96" s="112">
        <f t="shared" si="8"/>
        <v>0</v>
      </c>
      <c r="P96">
        <v>497.42999999999995</v>
      </c>
      <c r="Q96">
        <v>54.999999999999993</v>
      </c>
      <c r="R96">
        <v>0</v>
      </c>
      <c r="S96">
        <v>0</v>
      </c>
      <c r="T96">
        <v>139.99999999999997</v>
      </c>
      <c r="U96" s="114">
        <f t="shared" si="9"/>
        <v>692.43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860</v>
      </c>
      <c r="C97">
        <f>BAWANA!G97</f>
        <v>0</v>
      </c>
      <c r="D97">
        <f>BAWANA!AP97</f>
        <v>692.43</v>
      </c>
      <c r="E97">
        <f>BAWANA!AQ97</f>
        <v>0</v>
      </c>
      <c r="F97">
        <f t="shared" si="11"/>
        <v>688</v>
      </c>
      <c r="G97">
        <f t="shared" si="12"/>
        <v>692.43</v>
      </c>
      <c r="H97" s="112"/>
      <c r="I97">
        <f>BRPL_EOD!AM97+BRPL_EOD!AN97</f>
        <v>497.43</v>
      </c>
      <c r="J97">
        <f>BYPL_EOD!AM97+BYPL_EOD!AN97</f>
        <v>55</v>
      </c>
      <c r="K97">
        <f>MES_EOD!AM97+MES_EOD!AN97</f>
        <v>0</v>
      </c>
      <c r="L97">
        <f>NDMC_EOD!AM97+NDMC_EOD!AN97</f>
        <v>0</v>
      </c>
      <c r="M97">
        <f>TPDDL_EOD!AM97+TPDDL_EOD!AN97</f>
        <v>140</v>
      </c>
      <c r="N97">
        <f t="shared" si="7"/>
        <v>692.43000000000006</v>
      </c>
      <c r="O97" s="112">
        <f t="shared" si="8"/>
        <v>0</v>
      </c>
      <c r="P97">
        <v>497.42999999999995</v>
      </c>
      <c r="Q97">
        <v>54.999999999999993</v>
      </c>
      <c r="R97">
        <v>0</v>
      </c>
      <c r="S97">
        <v>0</v>
      </c>
      <c r="T97">
        <v>139.99999999999997</v>
      </c>
      <c r="U97" s="114">
        <f t="shared" si="9"/>
        <v>692.43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860</v>
      </c>
      <c r="C98">
        <f>BAWANA!G98</f>
        <v>0</v>
      </c>
      <c r="D98">
        <f>BAWANA!AP98</f>
        <v>692.43</v>
      </c>
      <c r="E98">
        <f>BAWANA!AQ98</f>
        <v>0</v>
      </c>
      <c r="F98">
        <f t="shared" si="11"/>
        <v>688</v>
      </c>
      <c r="G98">
        <f t="shared" si="12"/>
        <v>692.43</v>
      </c>
      <c r="H98" s="112"/>
      <c r="I98">
        <f>BRPL_EOD!AM98+BRPL_EOD!AN98</f>
        <v>497.43</v>
      </c>
      <c r="J98">
        <f>BYPL_EOD!AM98+BYPL_EOD!AN98</f>
        <v>55</v>
      </c>
      <c r="K98">
        <f>MES_EOD!AM98+MES_EOD!AN98</f>
        <v>0</v>
      </c>
      <c r="L98">
        <f>NDMC_EOD!AM98+NDMC_EOD!AN98</f>
        <v>0</v>
      </c>
      <c r="M98">
        <f>TPDDL_EOD!AM98+TPDDL_EOD!AN98</f>
        <v>140</v>
      </c>
      <c r="N98">
        <f t="shared" si="7"/>
        <v>692.43000000000006</v>
      </c>
      <c r="O98" s="112">
        <f t="shared" si="8"/>
        <v>0</v>
      </c>
      <c r="P98">
        <v>497.42999999999995</v>
      </c>
      <c r="Q98">
        <v>54.999999999999993</v>
      </c>
      <c r="R98">
        <v>0</v>
      </c>
      <c r="S98">
        <v>0</v>
      </c>
      <c r="T98">
        <v>139.99999999999997</v>
      </c>
      <c r="U98" s="114">
        <f t="shared" si="9"/>
        <v>692.43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14.86</v>
      </c>
      <c r="C99" s="114">
        <f t="shared" ref="C99:U99" si="14">SUM(C3:C98)/4000</f>
        <v>0</v>
      </c>
      <c r="D99" s="114">
        <f t="shared" si="14"/>
        <v>12.021792499999998</v>
      </c>
      <c r="E99" s="114">
        <f t="shared" si="14"/>
        <v>0</v>
      </c>
      <c r="F99" s="114">
        <f t="shared" si="14"/>
        <v>11.888</v>
      </c>
      <c r="G99" s="114">
        <f t="shared" si="14"/>
        <v>12.021792499999998</v>
      </c>
      <c r="H99" s="114"/>
      <c r="I99" s="114">
        <f t="shared" si="14"/>
        <v>9.4910800000000002</v>
      </c>
      <c r="J99" s="114">
        <f t="shared" si="14"/>
        <v>0.90124750000000009</v>
      </c>
      <c r="K99" s="114">
        <f t="shared" si="14"/>
        <v>0</v>
      </c>
      <c r="L99" s="114">
        <f t="shared" si="14"/>
        <v>0</v>
      </c>
      <c r="M99" s="114">
        <f t="shared" si="14"/>
        <v>1.6294649999999999</v>
      </c>
      <c r="N99" s="114">
        <f t="shared" si="14"/>
        <v>12.021792499999998</v>
      </c>
      <c r="O99" s="114">
        <f t="shared" si="14"/>
        <v>0</v>
      </c>
      <c r="P99" s="114">
        <f t="shared" si="14"/>
        <v>9.4910800000000002</v>
      </c>
      <c r="Q99" s="114">
        <f t="shared" si="14"/>
        <v>0.90124750000000009</v>
      </c>
      <c r="R99" s="114">
        <f t="shared" si="14"/>
        <v>0</v>
      </c>
      <c r="S99" s="114">
        <f t="shared" si="14"/>
        <v>0</v>
      </c>
      <c r="T99" s="114">
        <f t="shared" si="14"/>
        <v>1.6294649999999999</v>
      </c>
      <c r="U99" s="114">
        <f t="shared" si="14"/>
        <v>12.021792499999998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71.965838000000005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414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47.011296000000002</v>
      </c>
      <c r="AH3">
        <v>179.96245400000001</v>
      </c>
      <c r="AI3">
        <v>21.360458000000001</v>
      </c>
      <c r="AJ3">
        <v>0</v>
      </c>
      <c r="AK3">
        <v>67.487245000000001</v>
      </c>
      <c r="AL3">
        <v>76.691999999999993</v>
      </c>
      <c r="AM3">
        <v>18.800616999999999</v>
      </c>
      <c r="AN3">
        <v>1.1045309999999999</v>
      </c>
      <c r="AO3">
        <v>0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3321.3609919999994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71.965838000000005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414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47.011296000000002</v>
      </c>
      <c r="AH4">
        <v>179.96245400000001</v>
      </c>
      <c r="AI4">
        <v>21.360458000000001</v>
      </c>
      <c r="AJ4">
        <v>0</v>
      </c>
      <c r="AK4">
        <v>67.487245000000001</v>
      </c>
      <c r="AL4">
        <v>76.691999999999993</v>
      </c>
      <c r="AM4">
        <v>18.800616999999999</v>
      </c>
      <c r="AN4">
        <v>1.1045309999999999</v>
      </c>
      <c r="AO4">
        <v>0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3321.3609919999994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71.965838000000005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414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47.011296000000002</v>
      </c>
      <c r="AH5">
        <v>179.96245400000001</v>
      </c>
      <c r="AI5">
        <v>21.360458000000001</v>
      </c>
      <c r="AJ5">
        <v>0</v>
      </c>
      <c r="AK5">
        <v>67.487245000000001</v>
      </c>
      <c r="AL5">
        <v>76.691999999999993</v>
      </c>
      <c r="AM5">
        <v>18.800616999999999</v>
      </c>
      <c r="AN5">
        <v>1.1045309999999999</v>
      </c>
      <c r="AO5">
        <v>0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3321.3609919999994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71.965838000000005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414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47.011296000000002</v>
      </c>
      <c r="AH6">
        <v>179.96245400000001</v>
      </c>
      <c r="AI6">
        <v>21.360458000000001</v>
      </c>
      <c r="AJ6">
        <v>0</v>
      </c>
      <c r="AK6">
        <v>67.487245000000001</v>
      </c>
      <c r="AL6">
        <v>76.691999999999993</v>
      </c>
      <c r="AM6">
        <v>18.800616999999999</v>
      </c>
      <c r="AN6">
        <v>1.1045309999999999</v>
      </c>
      <c r="AO6">
        <v>0</v>
      </c>
      <c r="AP6">
        <v>4.8677999999999999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3314.0592919999995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71.965838000000005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414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47.011296000000002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76.691999999999993</v>
      </c>
      <c r="AM7">
        <v>18.800616999999999</v>
      </c>
      <c r="AN7">
        <v>1.1045309999999999</v>
      </c>
      <c r="AO7">
        <v>0</v>
      </c>
      <c r="AP7">
        <v>4.8677999999999999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50.181708999999998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3296.9709249999992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71.965838000000005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414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47.011296000000002</v>
      </c>
      <c r="AH8">
        <v>179.96245400000001</v>
      </c>
      <c r="AI8">
        <v>4.2720909999999996</v>
      </c>
      <c r="AJ8">
        <v>0</v>
      </c>
      <c r="AK8">
        <v>67.487245000000001</v>
      </c>
      <c r="AL8">
        <v>76.691999999999993</v>
      </c>
      <c r="AM8">
        <v>18.800616999999999</v>
      </c>
      <c r="AN8">
        <v>1.1045309999999999</v>
      </c>
      <c r="AO8">
        <v>0</v>
      </c>
      <c r="AP8">
        <v>4.8677999999999999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50.181708999999998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3296.9709249999992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71.965839000000003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414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47.011296000000002</v>
      </c>
      <c r="AH9">
        <v>179.96245400000001</v>
      </c>
      <c r="AI9">
        <v>4.2720909999999996</v>
      </c>
      <c r="AJ9">
        <v>0</v>
      </c>
      <c r="AK9">
        <v>67.487245000000001</v>
      </c>
      <c r="AL9">
        <v>76.691999999999993</v>
      </c>
      <c r="AM9">
        <v>18.800616999999999</v>
      </c>
      <c r="AN9">
        <v>1.1045309999999999</v>
      </c>
      <c r="AO9">
        <v>0</v>
      </c>
      <c r="AP9">
        <v>4.8677999999999999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50.181708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3296.9709239999993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71.965839000000003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414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47.011296000000002</v>
      </c>
      <c r="AH10">
        <v>179.96245400000001</v>
      </c>
      <c r="AI10">
        <v>4.2720909999999996</v>
      </c>
      <c r="AJ10">
        <v>0</v>
      </c>
      <c r="AK10">
        <v>67.487245000000001</v>
      </c>
      <c r="AL10">
        <v>76.691999999999993</v>
      </c>
      <c r="AM10">
        <v>18.800616999999999</v>
      </c>
      <c r="AN10">
        <v>1.1045309999999999</v>
      </c>
      <c r="AO10">
        <v>0</v>
      </c>
      <c r="AP10">
        <v>4.8677999999999999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50.181708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3296.9709239999993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73.323684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414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47.011296000000002</v>
      </c>
      <c r="AH11">
        <v>179.96245400000001</v>
      </c>
      <c r="AI11">
        <v>0</v>
      </c>
      <c r="AJ11">
        <v>0</v>
      </c>
      <c r="AK11">
        <v>67.487245000000001</v>
      </c>
      <c r="AL11">
        <v>76.691999999999993</v>
      </c>
      <c r="AM11">
        <v>18.800616999999999</v>
      </c>
      <c r="AN11">
        <v>1.1045309999999999</v>
      </c>
      <c r="AO11">
        <v>0</v>
      </c>
      <c r="AP11">
        <v>12.169499999999999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3301.7494049999991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73.323684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414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47.011296000000002</v>
      </c>
      <c r="AH12">
        <v>179.96245400000001</v>
      </c>
      <c r="AI12">
        <v>0</v>
      </c>
      <c r="AJ12">
        <v>0</v>
      </c>
      <c r="AK12">
        <v>67.487245000000001</v>
      </c>
      <c r="AL12">
        <v>76.691999999999993</v>
      </c>
      <c r="AM12">
        <v>18.800616999999999</v>
      </c>
      <c r="AN12">
        <v>1.1045309999999999</v>
      </c>
      <c r="AO12">
        <v>0</v>
      </c>
      <c r="AP12">
        <v>12.169499999999999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3301.7494049999991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73.323684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414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47.011296000000002</v>
      </c>
      <c r="AH13">
        <v>179.96245400000001</v>
      </c>
      <c r="AI13">
        <v>0</v>
      </c>
      <c r="AJ13">
        <v>0</v>
      </c>
      <c r="AK13">
        <v>67.487245000000001</v>
      </c>
      <c r="AL13">
        <v>76.691999999999993</v>
      </c>
      <c r="AM13">
        <v>12.527402</v>
      </c>
      <c r="AN13">
        <v>1.1045309999999999</v>
      </c>
      <c r="AO13">
        <v>0</v>
      </c>
      <c r="AP13">
        <v>12.169499999999999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3295.4761899999994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73.323684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414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47.011296000000002</v>
      </c>
      <c r="AH14">
        <v>179.96245400000001</v>
      </c>
      <c r="AI14">
        <v>0</v>
      </c>
      <c r="AJ14">
        <v>0</v>
      </c>
      <c r="AK14">
        <v>67.487245000000001</v>
      </c>
      <c r="AL14">
        <v>76.691999999999993</v>
      </c>
      <c r="AM14">
        <v>6.0258390000000004</v>
      </c>
      <c r="AN14">
        <v>1.1045309999999999</v>
      </c>
      <c r="AO14">
        <v>0</v>
      </c>
      <c r="AP14">
        <v>6.1487999999999996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3282.9539269999991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73.323684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414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47.011296000000002</v>
      </c>
      <c r="AH15">
        <v>179.96245400000001</v>
      </c>
      <c r="AI15">
        <v>0</v>
      </c>
      <c r="AJ15">
        <v>0</v>
      </c>
      <c r="AK15">
        <v>67.487245000000001</v>
      </c>
      <c r="AL15">
        <v>76.691999999999993</v>
      </c>
      <c r="AM15">
        <v>0</v>
      </c>
      <c r="AN15">
        <v>1.1045309999999999</v>
      </c>
      <c r="AO15">
        <v>0</v>
      </c>
      <c r="AP15">
        <v>12.169499999999999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3282.9487879999992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73.323684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414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47.011296000000002</v>
      </c>
      <c r="AH16">
        <v>179.96245400000001</v>
      </c>
      <c r="AI16">
        <v>4.2720909999999996</v>
      </c>
      <c r="AJ16">
        <v>0</v>
      </c>
      <c r="AK16">
        <v>67.487245000000001</v>
      </c>
      <c r="AL16">
        <v>76.691999999999993</v>
      </c>
      <c r="AM16">
        <v>0</v>
      </c>
      <c r="AN16">
        <v>1.1045309999999999</v>
      </c>
      <c r="AO16">
        <v>0</v>
      </c>
      <c r="AP16">
        <v>12.169499999999999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3287.2208789999991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73.323684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414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47.011296000000002</v>
      </c>
      <c r="AH17">
        <v>179.96245400000001</v>
      </c>
      <c r="AI17">
        <v>18.308964</v>
      </c>
      <c r="AJ17">
        <v>0</v>
      </c>
      <c r="AK17">
        <v>67.487245000000001</v>
      </c>
      <c r="AL17">
        <v>76.691999999999993</v>
      </c>
      <c r="AM17">
        <v>0</v>
      </c>
      <c r="AN17">
        <v>1.1045309999999999</v>
      </c>
      <c r="AO17">
        <v>0</v>
      </c>
      <c r="AP17">
        <v>8.3264999999999993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3303.9355519999995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73.323684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414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47.011296000000002</v>
      </c>
      <c r="AH18">
        <v>179.96245400000001</v>
      </c>
      <c r="AI18">
        <v>18.308964</v>
      </c>
      <c r="AJ18">
        <v>0</v>
      </c>
      <c r="AK18">
        <v>67.487245000000001</v>
      </c>
      <c r="AL18">
        <v>76.691999999999993</v>
      </c>
      <c r="AM18">
        <v>0</v>
      </c>
      <c r="AN18">
        <v>1.1045309999999999</v>
      </c>
      <c r="AO18">
        <v>0</v>
      </c>
      <c r="AP18">
        <v>8.3264999999999993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3303.9355519999995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73.323684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414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47.011296000000002</v>
      </c>
      <c r="AH19">
        <v>179.96245400000001</v>
      </c>
      <c r="AI19">
        <v>18.308964</v>
      </c>
      <c r="AJ19">
        <v>0</v>
      </c>
      <c r="AK19">
        <v>67.487245000000001</v>
      </c>
      <c r="AL19">
        <v>76.691999999999993</v>
      </c>
      <c r="AM19">
        <v>0</v>
      </c>
      <c r="AN19">
        <v>1.1045309999999999</v>
      </c>
      <c r="AO19">
        <v>0</v>
      </c>
      <c r="AP19">
        <v>8.3264999999999993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50.833418999999999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3304.1962359999993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73.323684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414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47.011296000000002</v>
      </c>
      <c r="AH20">
        <v>179.96245400000001</v>
      </c>
      <c r="AI20">
        <v>18.308964</v>
      </c>
      <c r="AJ20">
        <v>0</v>
      </c>
      <c r="AK20">
        <v>67.487245000000001</v>
      </c>
      <c r="AL20">
        <v>76.691999999999993</v>
      </c>
      <c r="AM20">
        <v>0</v>
      </c>
      <c r="AN20">
        <v>1.1045309999999999</v>
      </c>
      <c r="AO20">
        <v>0</v>
      </c>
      <c r="AP20">
        <v>8.3264999999999993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50.833418999999999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3304.1962359999993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73.323684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414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47.011296000000002</v>
      </c>
      <c r="AH21">
        <v>179.96245400000001</v>
      </c>
      <c r="AI21">
        <v>18.308964</v>
      </c>
      <c r="AJ21">
        <v>0</v>
      </c>
      <c r="AK21">
        <v>67.487245000000001</v>
      </c>
      <c r="AL21">
        <v>76.691999999999993</v>
      </c>
      <c r="AM21">
        <v>0</v>
      </c>
      <c r="AN21">
        <v>1.1045309999999999</v>
      </c>
      <c r="AO21">
        <v>0</v>
      </c>
      <c r="AP21">
        <v>8.3264999999999993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50.833418999999999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3304.1962359999993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73.323684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414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47.011296000000002</v>
      </c>
      <c r="AH22">
        <v>179.96245400000001</v>
      </c>
      <c r="AI22">
        <v>18.308964</v>
      </c>
      <c r="AJ22">
        <v>0</v>
      </c>
      <c r="AK22">
        <v>67.487245000000001</v>
      </c>
      <c r="AL22">
        <v>76.691999999999993</v>
      </c>
      <c r="AM22">
        <v>0</v>
      </c>
      <c r="AN22">
        <v>1.1045309999999999</v>
      </c>
      <c r="AO22">
        <v>0</v>
      </c>
      <c r="AP22">
        <v>8.3264999999999993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50.833418999999999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3304.1962359999993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73.323684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414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47.011296000000002</v>
      </c>
      <c r="AH23">
        <v>179.96245400000001</v>
      </c>
      <c r="AI23">
        <v>12.205976</v>
      </c>
      <c r="AJ23">
        <v>0</v>
      </c>
      <c r="AK23">
        <v>67.487245000000001</v>
      </c>
      <c r="AL23">
        <v>76.691999999999993</v>
      </c>
      <c r="AM23">
        <v>0</v>
      </c>
      <c r="AN23">
        <v>1.1045309999999999</v>
      </c>
      <c r="AO23">
        <v>0</v>
      </c>
      <c r="AP23">
        <v>8.3264999999999993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50.833418999999999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3298.0932479999997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73.323684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414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47.011296000000002</v>
      </c>
      <c r="AH24">
        <v>179.96245400000001</v>
      </c>
      <c r="AI24">
        <v>12.205976</v>
      </c>
      <c r="AJ24">
        <v>0</v>
      </c>
      <c r="AK24">
        <v>67.487245000000001</v>
      </c>
      <c r="AL24">
        <v>76.691999999999993</v>
      </c>
      <c r="AM24">
        <v>0</v>
      </c>
      <c r="AN24">
        <v>1.1045309999999999</v>
      </c>
      <c r="AO24">
        <v>0</v>
      </c>
      <c r="AP24">
        <v>8.3264999999999993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50.833418999999999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3298.0932479999997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73.323684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414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47.011296000000002</v>
      </c>
      <c r="AH25">
        <v>179.96245400000001</v>
      </c>
      <c r="AI25">
        <v>18.308964</v>
      </c>
      <c r="AJ25">
        <v>0</v>
      </c>
      <c r="AK25">
        <v>67.487245000000001</v>
      </c>
      <c r="AL25">
        <v>76.691999999999993</v>
      </c>
      <c r="AM25">
        <v>0</v>
      </c>
      <c r="AN25">
        <v>1.1045309999999999</v>
      </c>
      <c r="AO25">
        <v>0</v>
      </c>
      <c r="AP25">
        <v>8.3264999999999993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50.833418999999999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3304.1962359999993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73.323684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414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47.011296000000002</v>
      </c>
      <c r="AH26">
        <v>179.96245400000001</v>
      </c>
      <c r="AI26">
        <v>79.338843999999995</v>
      </c>
      <c r="AJ26">
        <v>0</v>
      </c>
      <c r="AK26">
        <v>67.487245000000001</v>
      </c>
      <c r="AL26">
        <v>76.691999999999993</v>
      </c>
      <c r="AM26">
        <v>0</v>
      </c>
      <c r="AN26">
        <v>1.1045309999999999</v>
      </c>
      <c r="AO26">
        <v>0</v>
      </c>
      <c r="AP26">
        <v>8.3264999999999993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50.833418999999999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3365.2261159999994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71.965839000000003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414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47.011296000000002</v>
      </c>
      <c r="AH27">
        <v>179.96245400000001</v>
      </c>
      <c r="AI27">
        <v>79.338843999999995</v>
      </c>
      <c r="AJ27">
        <v>0</v>
      </c>
      <c r="AK27">
        <v>67.487245000000001</v>
      </c>
      <c r="AL27">
        <v>76.691999999999993</v>
      </c>
      <c r="AM27">
        <v>0</v>
      </c>
      <c r="AN27">
        <v>1.1261890000000001</v>
      </c>
      <c r="AO27">
        <v>0</v>
      </c>
      <c r="AP27">
        <v>8.3264999999999993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50.442393000000003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3363.4989029999997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71.965839000000003</v>
      </c>
      <c r="K28">
        <v>656.11594700000001</v>
      </c>
      <c r="L28">
        <v>412.34379899999999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414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47.011296000000002</v>
      </c>
      <c r="AH28">
        <v>179.96245400000001</v>
      </c>
      <c r="AI28">
        <v>79.338843999999995</v>
      </c>
      <c r="AJ28">
        <v>0</v>
      </c>
      <c r="AK28">
        <v>67.487245000000001</v>
      </c>
      <c r="AL28">
        <v>76.691999999999993</v>
      </c>
      <c r="AM28">
        <v>0</v>
      </c>
      <c r="AN28">
        <v>1.1261890000000001</v>
      </c>
      <c r="AO28">
        <v>0</v>
      </c>
      <c r="AP28">
        <v>8.3264999999999993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50.442393000000003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3321.3989029999993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71.965839000000003</v>
      </c>
      <c r="K29">
        <v>656.11594700000001</v>
      </c>
      <c r="L29">
        <v>392.84379899999999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414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47.011296000000002</v>
      </c>
      <c r="AH29">
        <v>179.96245400000001</v>
      </c>
      <c r="AI29">
        <v>79.338843999999995</v>
      </c>
      <c r="AJ29">
        <v>0</v>
      </c>
      <c r="AK29">
        <v>67.487245000000001</v>
      </c>
      <c r="AL29">
        <v>76.691999999999993</v>
      </c>
      <c r="AM29">
        <v>0</v>
      </c>
      <c r="AN29">
        <v>1.1261890000000001</v>
      </c>
      <c r="AO29">
        <v>0</v>
      </c>
      <c r="AP29">
        <v>8.3264999999999993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50.442393000000003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3301.8989029999993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71.965839000000003</v>
      </c>
      <c r="K30">
        <v>656.11594700000001</v>
      </c>
      <c r="L30">
        <v>382.44379900000001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414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47.011296000000002</v>
      </c>
      <c r="AH30">
        <v>179.96245400000001</v>
      </c>
      <c r="AI30">
        <v>79.338843999999995</v>
      </c>
      <c r="AJ30">
        <v>0</v>
      </c>
      <c r="AK30">
        <v>67.487245000000001</v>
      </c>
      <c r="AL30">
        <v>76.691999999999993</v>
      </c>
      <c r="AM30">
        <v>0</v>
      </c>
      <c r="AN30">
        <v>1.1261890000000001</v>
      </c>
      <c r="AO30">
        <v>0</v>
      </c>
      <c r="AP30">
        <v>8.3264999999999993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50.442393000000003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3291.4989029999997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71.965839000000003</v>
      </c>
      <c r="K31">
        <v>586.11594700000001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414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47.011296000000002</v>
      </c>
      <c r="AH31">
        <v>179.96245400000001</v>
      </c>
      <c r="AI31">
        <v>79.338843999999995</v>
      </c>
      <c r="AJ31">
        <v>0</v>
      </c>
      <c r="AK31">
        <v>67.487245000000001</v>
      </c>
      <c r="AL31">
        <v>76.691999999999993</v>
      </c>
      <c r="AM31">
        <v>0</v>
      </c>
      <c r="AN31">
        <v>1.1261890000000001</v>
      </c>
      <c r="AO31">
        <v>0</v>
      </c>
      <c r="AP31">
        <v>8.3264999999999993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50.442393000000003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3261.4989029999997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71.965839000000003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414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47.011296000000002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76.691999999999993</v>
      </c>
      <c r="AM32">
        <v>0</v>
      </c>
      <c r="AN32">
        <v>1.1261890000000001</v>
      </c>
      <c r="AO32">
        <v>0</v>
      </c>
      <c r="AP32">
        <v>8.3264999999999993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50.442393000000003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3292.3887939999995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71.965839000000003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414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47.011296000000002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76.691999999999993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3288.3916499999996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71.965839000000003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414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47.011296000000002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76.691999999999993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3288.3916499999996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71.965839000000003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47.011296000000002</v>
      </c>
      <c r="AH35">
        <v>179.96245400000001</v>
      </c>
      <c r="AI35">
        <v>16.783217</v>
      </c>
      <c r="AJ35">
        <v>0</v>
      </c>
      <c r="AK35">
        <v>67.487245000000001</v>
      </c>
      <c r="AL35">
        <v>76.691999999999993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3302.7617500000001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71.965839000000003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47.011296000000002</v>
      </c>
      <c r="AH36">
        <v>179.96245400000001</v>
      </c>
      <c r="AI36">
        <v>16.783217</v>
      </c>
      <c r="AJ36">
        <v>0</v>
      </c>
      <c r="AK36">
        <v>67.487245000000001</v>
      </c>
      <c r="AL36">
        <v>76.691999999999993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3302.7617500000001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71.965839000000003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47.011296000000002</v>
      </c>
      <c r="AH37">
        <v>179.96245400000001</v>
      </c>
      <c r="AI37">
        <v>16.783217</v>
      </c>
      <c r="AJ37">
        <v>0</v>
      </c>
      <c r="AK37">
        <v>67.487245000000001</v>
      </c>
      <c r="AL37">
        <v>76.691999999999993</v>
      </c>
      <c r="AM37">
        <v>0</v>
      </c>
      <c r="AN37">
        <v>1.1261890000000001</v>
      </c>
      <c r="AO37">
        <v>0</v>
      </c>
      <c r="AP37">
        <v>12.169499999999999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3307.2452499999999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71.965839000000003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147.20237499999999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47.011296000000002</v>
      </c>
      <c r="AH38">
        <v>179.96245400000001</v>
      </c>
      <c r="AI38">
        <v>16.783217</v>
      </c>
      <c r="AJ38">
        <v>0</v>
      </c>
      <c r="AK38">
        <v>67.487245000000001</v>
      </c>
      <c r="AL38">
        <v>76.691999999999993</v>
      </c>
      <c r="AM38">
        <v>0</v>
      </c>
      <c r="AN38">
        <v>1.1261890000000001</v>
      </c>
      <c r="AO38">
        <v>0</v>
      </c>
      <c r="AP38">
        <v>12.169499999999999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3307.2452499999999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70.607991999999996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47.011296000000002</v>
      </c>
      <c r="AH39">
        <v>179.96245400000001</v>
      </c>
      <c r="AI39">
        <v>16.783217</v>
      </c>
      <c r="AJ39">
        <v>0</v>
      </c>
      <c r="AK39">
        <v>67.487245000000001</v>
      </c>
      <c r="AL39">
        <v>76.691999999999993</v>
      </c>
      <c r="AM39">
        <v>0</v>
      </c>
      <c r="AN39">
        <v>1.1478459999999999</v>
      </c>
      <c r="AO39">
        <v>0</v>
      </c>
      <c r="AP39">
        <v>12.169499999999999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3314.7370599999999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70.607991999999996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47.011296000000002</v>
      </c>
      <c r="AH40">
        <v>179.96245400000001</v>
      </c>
      <c r="AI40">
        <v>16.783217</v>
      </c>
      <c r="AJ40">
        <v>0</v>
      </c>
      <c r="AK40">
        <v>67.487245000000001</v>
      </c>
      <c r="AL40">
        <v>76.691999999999993</v>
      </c>
      <c r="AM40">
        <v>0</v>
      </c>
      <c r="AN40">
        <v>1.1478459999999999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3310.2535600000001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70.607991999999996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47.011296000000002</v>
      </c>
      <c r="AH41">
        <v>179.96245400000001</v>
      </c>
      <c r="AI41">
        <v>16.783217</v>
      </c>
      <c r="AJ41">
        <v>0</v>
      </c>
      <c r="AK41">
        <v>67.487245000000001</v>
      </c>
      <c r="AL41">
        <v>76.691999999999993</v>
      </c>
      <c r="AM41">
        <v>0</v>
      </c>
      <c r="AN41">
        <v>1.1478459999999999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3310.2535600000001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70.607991999999996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147.20237499999999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47.011296000000002</v>
      </c>
      <c r="AH42">
        <v>179.96245400000001</v>
      </c>
      <c r="AI42">
        <v>16.783217</v>
      </c>
      <c r="AJ42">
        <v>0</v>
      </c>
      <c r="AK42">
        <v>67.487245000000001</v>
      </c>
      <c r="AL42">
        <v>76.691999999999993</v>
      </c>
      <c r="AM42">
        <v>0</v>
      </c>
      <c r="AN42">
        <v>1.1478459999999999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3301.4255599999997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70.607991999999996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47.011296000000002</v>
      </c>
      <c r="AH43">
        <v>179.96245400000001</v>
      </c>
      <c r="AI43">
        <v>16.783217</v>
      </c>
      <c r="AJ43">
        <v>0</v>
      </c>
      <c r="AK43">
        <v>67.487245000000001</v>
      </c>
      <c r="AL43">
        <v>76.691999999999993</v>
      </c>
      <c r="AM43">
        <v>0</v>
      </c>
      <c r="AN43">
        <v>1.1478459999999999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49.529998999999997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3309.7321919999999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70.607991999999996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47.011296000000002</v>
      </c>
      <c r="AH44">
        <v>179.96245400000001</v>
      </c>
      <c r="AI44">
        <v>16.783217</v>
      </c>
      <c r="AJ44">
        <v>0</v>
      </c>
      <c r="AK44">
        <v>67.487245000000001</v>
      </c>
      <c r="AL44">
        <v>76.691999999999993</v>
      </c>
      <c r="AM44">
        <v>0</v>
      </c>
      <c r="AN44">
        <v>1.1478459999999999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49.529998999999997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3309.7321919999999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70.607991999999996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47.011296000000002</v>
      </c>
      <c r="AH45">
        <v>179.96245400000001</v>
      </c>
      <c r="AI45">
        <v>16.783217</v>
      </c>
      <c r="AJ45">
        <v>0</v>
      </c>
      <c r="AK45">
        <v>67.487245000000001</v>
      </c>
      <c r="AL45">
        <v>76.691999999999993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49.529998999999997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3314.2156919999998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70.607991999999996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47.011296000000002</v>
      </c>
      <c r="AH46">
        <v>179.96245400000001</v>
      </c>
      <c r="AI46">
        <v>16.783217</v>
      </c>
      <c r="AJ46">
        <v>0</v>
      </c>
      <c r="AK46">
        <v>67.487245000000001</v>
      </c>
      <c r="AL46">
        <v>76.691999999999993</v>
      </c>
      <c r="AM46">
        <v>0</v>
      </c>
      <c r="AN46">
        <v>1.1478459999999999</v>
      </c>
      <c r="AO46">
        <v>0</v>
      </c>
      <c r="AP46">
        <v>8.9670000000000005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49.529998999999997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3311.0131919999999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70.607991999999996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47.011296000000002</v>
      </c>
      <c r="AH47">
        <v>179.96245400000001</v>
      </c>
      <c r="AI47">
        <v>16.783217</v>
      </c>
      <c r="AJ47">
        <v>0</v>
      </c>
      <c r="AK47">
        <v>67.487245000000001</v>
      </c>
      <c r="AL47">
        <v>52.29</v>
      </c>
      <c r="AM47">
        <v>0</v>
      </c>
      <c r="AN47">
        <v>1.1478459999999999</v>
      </c>
      <c r="AO47">
        <v>1.911</v>
      </c>
      <c r="AP47">
        <v>8.9670000000000005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49.529998999999997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3280.7941919999998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70.607991999999996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47.011296000000002</v>
      </c>
      <c r="AH48">
        <v>179.96245400000001</v>
      </c>
      <c r="AI48">
        <v>16.783217</v>
      </c>
      <c r="AJ48">
        <v>0</v>
      </c>
      <c r="AK48">
        <v>67.487245000000001</v>
      </c>
      <c r="AL48">
        <v>52.29</v>
      </c>
      <c r="AM48">
        <v>0</v>
      </c>
      <c r="AN48">
        <v>1.1478459999999999</v>
      </c>
      <c r="AO48">
        <v>1.911</v>
      </c>
      <c r="AP48">
        <v>8.9670000000000005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49.529998999999997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3280.7941919999998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70.607991999999996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47.011296000000002</v>
      </c>
      <c r="AH49">
        <v>179.96245400000001</v>
      </c>
      <c r="AI49">
        <v>16.783217</v>
      </c>
      <c r="AJ49">
        <v>0</v>
      </c>
      <c r="AK49">
        <v>67.487245000000001</v>
      </c>
      <c r="AL49">
        <v>52.29</v>
      </c>
      <c r="AM49">
        <v>0</v>
      </c>
      <c r="AN49">
        <v>1.1478459999999999</v>
      </c>
      <c r="AO49">
        <v>1.911</v>
      </c>
      <c r="AP49">
        <v>8.9670000000000005</v>
      </c>
      <c r="AQ49">
        <v>0</v>
      </c>
      <c r="AR49">
        <v>36.432000000000002</v>
      </c>
      <c r="AS49">
        <v>37.890518999999998</v>
      </c>
      <c r="AT49">
        <v>20.001799999999999</v>
      </c>
      <c r="AU49">
        <v>0</v>
      </c>
      <c r="AV49">
        <v>49.529998999999997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3274.2733919999996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70.607991999999996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47.011296000000002</v>
      </c>
      <c r="AH50">
        <v>179.96245400000001</v>
      </c>
      <c r="AI50">
        <v>4.2720909999999996</v>
      </c>
      <c r="AJ50">
        <v>0</v>
      </c>
      <c r="AK50">
        <v>67.487245000000001</v>
      </c>
      <c r="AL50">
        <v>52.29</v>
      </c>
      <c r="AM50">
        <v>0</v>
      </c>
      <c r="AN50">
        <v>1.1478459999999999</v>
      </c>
      <c r="AO50">
        <v>1.911</v>
      </c>
      <c r="AP50">
        <v>8.9670000000000005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49.529998999999997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3261.7622659999993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69.250146000000001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47.011296000000002</v>
      </c>
      <c r="AH51">
        <v>179.96245400000001</v>
      </c>
      <c r="AI51">
        <v>0</v>
      </c>
      <c r="AJ51">
        <v>0</v>
      </c>
      <c r="AK51">
        <v>67.487245000000001</v>
      </c>
      <c r="AL51">
        <v>52.29</v>
      </c>
      <c r="AM51">
        <v>0</v>
      </c>
      <c r="AN51">
        <v>1.1478459999999999</v>
      </c>
      <c r="AO51">
        <v>1.911</v>
      </c>
      <c r="AP51">
        <v>10.247999999999999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3257.0223019999999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69.250146000000001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147.20237499999999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47.011296000000002</v>
      </c>
      <c r="AH52">
        <v>179.96245400000001</v>
      </c>
      <c r="AI52">
        <v>0</v>
      </c>
      <c r="AJ52">
        <v>0</v>
      </c>
      <c r="AK52">
        <v>67.487245000000001</v>
      </c>
      <c r="AL52">
        <v>52.29</v>
      </c>
      <c r="AM52">
        <v>0</v>
      </c>
      <c r="AN52">
        <v>1.1478459999999999</v>
      </c>
      <c r="AO52">
        <v>1.911</v>
      </c>
      <c r="AP52">
        <v>10.247999999999999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3255.9223019999995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69.250146000000001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47.011296000000002</v>
      </c>
      <c r="AH53">
        <v>179.96245400000001</v>
      </c>
      <c r="AI53">
        <v>0</v>
      </c>
      <c r="AJ53">
        <v>0</v>
      </c>
      <c r="AK53">
        <v>67.487245000000001</v>
      </c>
      <c r="AL53">
        <v>52.29</v>
      </c>
      <c r="AM53">
        <v>0</v>
      </c>
      <c r="AN53">
        <v>1.1478459999999999</v>
      </c>
      <c r="AO53">
        <v>1.911</v>
      </c>
      <c r="AP53">
        <v>10.247999999999999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3257.0223019999999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69.250146000000001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147.20237499999999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47.011296000000002</v>
      </c>
      <c r="AH54">
        <v>179.96245400000001</v>
      </c>
      <c r="AI54">
        <v>0</v>
      </c>
      <c r="AJ54">
        <v>0</v>
      </c>
      <c r="AK54">
        <v>67.487245000000001</v>
      </c>
      <c r="AL54">
        <v>52.29</v>
      </c>
      <c r="AM54">
        <v>0</v>
      </c>
      <c r="AN54">
        <v>1.1478459999999999</v>
      </c>
      <c r="AO54">
        <v>1.1759999999999999</v>
      </c>
      <c r="AP54">
        <v>10.247999999999999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3255.1873019999994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69.250146000000001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47.011296000000002</v>
      </c>
      <c r="AH55">
        <v>179.96245400000001</v>
      </c>
      <c r="AI55">
        <v>0</v>
      </c>
      <c r="AJ55">
        <v>0</v>
      </c>
      <c r="AK55">
        <v>67.487245000000001</v>
      </c>
      <c r="AL55">
        <v>52.29</v>
      </c>
      <c r="AM55">
        <v>0</v>
      </c>
      <c r="AN55">
        <v>1.1478459999999999</v>
      </c>
      <c r="AO55">
        <v>1.911</v>
      </c>
      <c r="AP55">
        <v>10.247999999999999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3264.7503019999999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69.250146000000001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47.011296000000002</v>
      </c>
      <c r="AH56">
        <v>179.96245400000001</v>
      </c>
      <c r="AI56">
        <v>0</v>
      </c>
      <c r="AJ56">
        <v>0</v>
      </c>
      <c r="AK56">
        <v>67.487245000000001</v>
      </c>
      <c r="AL56">
        <v>52.29</v>
      </c>
      <c r="AM56">
        <v>0</v>
      </c>
      <c r="AN56">
        <v>1.1478459999999999</v>
      </c>
      <c r="AO56">
        <v>1.911</v>
      </c>
      <c r="AP56">
        <v>10.247999999999999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3264.7503019999999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69.250146000000001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147.20237499999999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47.011296000000002</v>
      </c>
      <c r="AH57">
        <v>179.96245400000001</v>
      </c>
      <c r="AI57">
        <v>0</v>
      </c>
      <c r="AJ57">
        <v>0</v>
      </c>
      <c r="AK57">
        <v>67.487245000000001</v>
      </c>
      <c r="AL57">
        <v>65.072000000000003</v>
      </c>
      <c r="AM57">
        <v>0</v>
      </c>
      <c r="AN57">
        <v>1.1478459999999999</v>
      </c>
      <c r="AO57">
        <v>1.4406000000000001</v>
      </c>
      <c r="AP57">
        <v>10.247999999999999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3268.2339019999995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69.250146000000001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47.011296000000002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1.1478459999999999</v>
      </c>
      <c r="AO58">
        <v>1.3817999999999999</v>
      </c>
      <c r="AP58">
        <v>10.247999999999999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3280.9571019999994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69.250146000000001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47.011296000000002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1.1478459999999999</v>
      </c>
      <c r="AO59">
        <v>1.5875999999999999</v>
      </c>
      <c r="AP59">
        <v>10.247999999999999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3281.1629019999991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69.250146000000001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47.011296000000002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1.1478459999999999</v>
      </c>
      <c r="AO60">
        <v>1.5875999999999999</v>
      </c>
      <c r="AP60">
        <v>10.247999999999999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3281.1629019999991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69.250146000000001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47.011296000000002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1.1478459999999999</v>
      </c>
      <c r="AO61">
        <v>5.88</v>
      </c>
      <c r="AP61">
        <v>10.247999999999999</v>
      </c>
      <c r="AQ61">
        <v>0</v>
      </c>
      <c r="AR61">
        <v>44.16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3292.9226179999991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69.250146000000001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47.011296000000002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1.1478459999999999</v>
      </c>
      <c r="AO62">
        <v>5.88</v>
      </c>
      <c r="AP62">
        <v>10.247999999999999</v>
      </c>
      <c r="AQ62">
        <v>0</v>
      </c>
      <c r="AR62">
        <v>44.16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3292.9226179999991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69.250146000000001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47.011296000000002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1.1478459999999999</v>
      </c>
      <c r="AO63">
        <v>5.88</v>
      </c>
      <c r="AP63">
        <v>10.888500000000001</v>
      </c>
      <c r="AQ63">
        <v>0</v>
      </c>
      <c r="AR63">
        <v>44.16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3293.5631179999991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69.250146000000001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47.011296000000002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1.1478459999999999</v>
      </c>
      <c r="AO64">
        <v>5.88</v>
      </c>
      <c r="AP64">
        <v>10.888500000000001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3285.8351179999991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69.250146000000001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47.011296000000002</v>
      </c>
      <c r="AH65">
        <v>179.96245400000001</v>
      </c>
      <c r="AI65">
        <v>0</v>
      </c>
      <c r="AJ65">
        <v>0</v>
      </c>
      <c r="AK65">
        <v>67.487245000000001</v>
      </c>
      <c r="AL65">
        <v>83.664000000000001</v>
      </c>
      <c r="AM65">
        <v>0</v>
      </c>
      <c r="AN65">
        <v>1.1478459999999999</v>
      </c>
      <c r="AO65">
        <v>5.88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3288.4426179999996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69.250146000000001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47.011296000000002</v>
      </c>
      <c r="AH66">
        <v>179.96245400000001</v>
      </c>
      <c r="AI66">
        <v>0</v>
      </c>
      <c r="AJ66">
        <v>0</v>
      </c>
      <c r="AK66">
        <v>67.487245000000001</v>
      </c>
      <c r="AL66">
        <v>83.664000000000001</v>
      </c>
      <c r="AM66">
        <v>0</v>
      </c>
      <c r="AN66">
        <v>1.1478459999999999</v>
      </c>
      <c r="AO66">
        <v>5.88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3288.4426179999996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69.250146000000001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47.011296000000002</v>
      </c>
      <c r="AH67">
        <v>179.96245400000001</v>
      </c>
      <c r="AI67">
        <v>0</v>
      </c>
      <c r="AJ67">
        <v>0</v>
      </c>
      <c r="AK67">
        <v>67.487245000000001</v>
      </c>
      <c r="AL67">
        <v>83.664000000000001</v>
      </c>
      <c r="AM67">
        <v>0</v>
      </c>
      <c r="AN67">
        <v>1.1478459999999999</v>
      </c>
      <c r="AO67">
        <v>5.88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3288.4426179999996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69.250146000000001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47.011296000000002</v>
      </c>
      <c r="AH68">
        <v>179.96245400000001</v>
      </c>
      <c r="AI68">
        <v>0</v>
      </c>
      <c r="AJ68">
        <v>0</v>
      </c>
      <c r="AK68">
        <v>67.487245000000001</v>
      </c>
      <c r="AL68">
        <v>83.664000000000001</v>
      </c>
      <c r="AM68">
        <v>0</v>
      </c>
      <c r="AN68">
        <v>1.1478459999999999</v>
      </c>
      <c r="AO68">
        <v>5.88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3288.4426179999996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69.250146000000001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47.011296000000002</v>
      </c>
      <c r="AH69">
        <v>179.96245400000001</v>
      </c>
      <c r="AI69">
        <v>4.2720909999999996</v>
      </c>
      <c r="AJ69">
        <v>0</v>
      </c>
      <c r="AK69">
        <v>67.487245000000001</v>
      </c>
      <c r="AL69">
        <v>83.664000000000001</v>
      </c>
      <c r="AM69">
        <v>0</v>
      </c>
      <c r="AN69">
        <v>1.1478459999999999</v>
      </c>
      <c r="AO69">
        <v>5.88</v>
      </c>
      <c r="AP69">
        <v>7.6859999999999999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3292.7147089999994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69.250146000000001</v>
      </c>
      <c r="K70">
        <v>666.58594700000003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47.011296000000002</v>
      </c>
      <c r="AH70">
        <v>179.96245400000001</v>
      </c>
      <c r="AI70">
        <v>16.783217</v>
      </c>
      <c r="AJ70">
        <v>0</v>
      </c>
      <c r="AK70">
        <v>67.487245000000001</v>
      </c>
      <c r="AL70">
        <v>83.664000000000001</v>
      </c>
      <c r="AM70">
        <v>0</v>
      </c>
      <c r="AN70">
        <v>1.1478459999999999</v>
      </c>
      <c r="AO70">
        <v>5.88</v>
      </c>
      <c r="AP70">
        <v>7.6859999999999999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48.617604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3282.8351509999998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46.166764000000001</v>
      </c>
      <c r="K71">
        <v>401.91594700000002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47.011296000000002</v>
      </c>
      <c r="AH71">
        <v>179.96245400000001</v>
      </c>
      <c r="AI71">
        <v>16.783217</v>
      </c>
      <c r="AJ71">
        <v>0</v>
      </c>
      <c r="AK71">
        <v>67.487245000000001</v>
      </c>
      <c r="AL71">
        <v>83.664000000000001</v>
      </c>
      <c r="AM71">
        <v>0</v>
      </c>
      <c r="AN71">
        <v>1.1478459999999999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48.617604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2989.2017699999992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46.166764000000001</v>
      </c>
      <c r="K72">
        <v>451.91594700000002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47.011296000000002</v>
      </c>
      <c r="AH72">
        <v>179.96245400000001</v>
      </c>
      <c r="AI72">
        <v>16.783217</v>
      </c>
      <c r="AJ72">
        <v>0</v>
      </c>
      <c r="AK72">
        <v>67.487245000000001</v>
      </c>
      <c r="AL72">
        <v>83.664000000000001</v>
      </c>
      <c r="AM72">
        <v>0</v>
      </c>
      <c r="AN72">
        <v>1.1478459999999999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48.617604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3039.2017699999992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46.166764000000001</v>
      </c>
      <c r="K73">
        <v>576.11594700000001</v>
      </c>
      <c r="L73">
        <v>352.44379900000001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147.20237499999999</v>
      </c>
      <c r="Y73">
        <v>0</v>
      </c>
      <c r="Z73">
        <v>1.1000000000000001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47.011296000000002</v>
      </c>
      <c r="AH73">
        <v>179.96245400000001</v>
      </c>
      <c r="AI73">
        <v>16.783217</v>
      </c>
      <c r="AJ73">
        <v>0</v>
      </c>
      <c r="AK73">
        <v>67.487245000000001</v>
      </c>
      <c r="AL73">
        <v>83.664000000000001</v>
      </c>
      <c r="AM73">
        <v>5.39154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48.617604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3093.3725099999997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46.166764000000001</v>
      </c>
      <c r="K74">
        <v>626.11594700000001</v>
      </c>
      <c r="L74">
        <v>396.94379900000001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147.20237499999999</v>
      </c>
      <c r="Y74">
        <v>0</v>
      </c>
      <c r="Z74">
        <v>1.1000000000000001</v>
      </c>
      <c r="AA74">
        <v>42.106999999999999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47.011296000000002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83.664000000000001</v>
      </c>
      <c r="AM74">
        <v>5.39154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48.617604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3178.6769479999994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46.166764000000001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147.20237499999999</v>
      </c>
      <c r="Y75">
        <v>0</v>
      </c>
      <c r="Z75">
        <v>1.1000000000000001</v>
      </c>
      <c r="AA75">
        <v>42.106999999999999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47.011296000000002</v>
      </c>
      <c r="AH75">
        <v>179.96245400000001</v>
      </c>
      <c r="AI75">
        <v>12.205976</v>
      </c>
      <c r="AJ75">
        <v>0</v>
      </c>
      <c r="AK75">
        <v>67.487245000000001</v>
      </c>
      <c r="AL75">
        <v>83.664000000000001</v>
      </c>
      <c r="AM75">
        <v>5.39154</v>
      </c>
      <c r="AN75">
        <v>1.169503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3271.6365300000002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46.166764000000001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34.811</v>
      </c>
      <c r="X76">
        <v>147.20237499999999</v>
      </c>
      <c r="Y76">
        <v>0</v>
      </c>
      <c r="Z76">
        <v>1.1000000000000001</v>
      </c>
      <c r="AA76">
        <v>42.106999999999999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47.011296000000002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83.664000000000001</v>
      </c>
      <c r="AM76">
        <v>12.527402</v>
      </c>
      <c r="AN76">
        <v>1.169503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3316.5705479999997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69.250146999999998</v>
      </c>
      <c r="K77">
        <v>688.11594700000001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147.20237499999999</v>
      </c>
      <c r="Y77">
        <v>0</v>
      </c>
      <c r="Z77">
        <v>6.5208000000000004</v>
      </c>
      <c r="AA77">
        <v>42.106999999999999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47.011296000000002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80.177999999999997</v>
      </c>
      <c r="AM77">
        <v>12.527402</v>
      </c>
      <c r="AN77">
        <v>1.169503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3340.9887319999993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69.250146999999998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47.011296000000002</v>
      </c>
      <c r="AH78">
        <v>182.023944</v>
      </c>
      <c r="AI78">
        <v>59.504133000000003</v>
      </c>
      <c r="AJ78">
        <v>0</v>
      </c>
      <c r="AK78">
        <v>67.487245000000001</v>
      </c>
      <c r="AL78">
        <v>80.177999999999997</v>
      </c>
      <c r="AM78">
        <v>18.838674000000001</v>
      </c>
      <c r="AN78">
        <v>1.169503</v>
      </c>
      <c r="AO78">
        <v>0</v>
      </c>
      <c r="AP78">
        <v>7.6859999999999999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48.878287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3366.5684039999992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69.250146000000001</v>
      </c>
      <c r="K79">
        <v>688.11594700000001</v>
      </c>
      <c r="L79">
        <v>417.04379899999998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47.011296000000002</v>
      </c>
      <c r="AH79">
        <v>182.023944</v>
      </c>
      <c r="AI79">
        <v>59.504133000000003</v>
      </c>
      <c r="AJ79">
        <v>0</v>
      </c>
      <c r="AK79">
        <v>67.487245000000001</v>
      </c>
      <c r="AL79">
        <v>80.177999999999997</v>
      </c>
      <c r="AM79">
        <v>18.838674000000001</v>
      </c>
      <c r="AN79">
        <v>1.169503</v>
      </c>
      <c r="AO79">
        <v>0</v>
      </c>
      <c r="AP79">
        <v>10.888500000000001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48.878287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3373.8709029999991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69.250146000000001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47.011296000000002</v>
      </c>
      <c r="AH80">
        <v>182.023944</v>
      </c>
      <c r="AI80">
        <v>59.504133000000003</v>
      </c>
      <c r="AJ80">
        <v>0</v>
      </c>
      <c r="AK80">
        <v>67.487245000000001</v>
      </c>
      <c r="AL80">
        <v>80.177999999999997</v>
      </c>
      <c r="AM80">
        <v>18.838674000000001</v>
      </c>
      <c r="AN80">
        <v>1.169503</v>
      </c>
      <c r="AO80">
        <v>0</v>
      </c>
      <c r="AP80">
        <v>10.888500000000001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48.878287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3379.2709029999992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69.250146000000001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47.011296000000002</v>
      </c>
      <c r="AH81">
        <v>182.023944</v>
      </c>
      <c r="AI81">
        <v>59.504133000000003</v>
      </c>
      <c r="AJ81">
        <v>0</v>
      </c>
      <c r="AK81">
        <v>67.487245000000001</v>
      </c>
      <c r="AL81">
        <v>80.177999999999997</v>
      </c>
      <c r="AM81">
        <v>18.838674000000001</v>
      </c>
      <c r="AN81">
        <v>1.169503</v>
      </c>
      <c r="AO81">
        <v>0</v>
      </c>
      <c r="AP81">
        <v>10.888500000000001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3379.2709039999991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69.250146000000001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47.011296000000002</v>
      </c>
      <c r="AH82">
        <v>182.023944</v>
      </c>
      <c r="AI82">
        <v>22.886205</v>
      </c>
      <c r="AJ82">
        <v>0</v>
      </c>
      <c r="AK82">
        <v>67.487245000000001</v>
      </c>
      <c r="AL82">
        <v>80.177999999999997</v>
      </c>
      <c r="AM82">
        <v>18.838674000000001</v>
      </c>
      <c r="AN82">
        <v>1.169503</v>
      </c>
      <c r="AO82">
        <v>0</v>
      </c>
      <c r="AP82">
        <v>10.888500000000001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49.529997999999999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3343.304685999999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69.250146000000001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47.011296000000002</v>
      </c>
      <c r="AH83">
        <v>182.023944</v>
      </c>
      <c r="AI83">
        <v>18.308964</v>
      </c>
      <c r="AJ83">
        <v>0</v>
      </c>
      <c r="AK83">
        <v>67.487245000000001</v>
      </c>
      <c r="AL83">
        <v>80.177999999999997</v>
      </c>
      <c r="AM83">
        <v>18.838674000000001</v>
      </c>
      <c r="AN83">
        <v>1.169503</v>
      </c>
      <c r="AO83">
        <v>0</v>
      </c>
      <c r="AP83">
        <v>10.888500000000001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3338.7274449999991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69.250146000000001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47.011296000000002</v>
      </c>
      <c r="AH84">
        <v>182.023944</v>
      </c>
      <c r="AI84">
        <v>18.308964</v>
      </c>
      <c r="AJ84">
        <v>0</v>
      </c>
      <c r="AK84">
        <v>67.487245000000001</v>
      </c>
      <c r="AL84">
        <v>80.177999999999997</v>
      </c>
      <c r="AM84">
        <v>18.838674000000001</v>
      </c>
      <c r="AN84">
        <v>1.169503</v>
      </c>
      <c r="AO84">
        <v>0</v>
      </c>
      <c r="AP84">
        <v>10.888500000000001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3338.7274449999991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69.250146000000001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47.011296000000002</v>
      </c>
      <c r="AH85">
        <v>182.023944</v>
      </c>
      <c r="AI85">
        <v>19.529561000000001</v>
      </c>
      <c r="AJ85">
        <v>0</v>
      </c>
      <c r="AK85">
        <v>67.487245000000001</v>
      </c>
      <c r="AL85">
        <v>80.177999999999997</v>
      </c>
      <c r="AM85">
        <v>18.838674000000001</v>
      </c>
      <c r="AN85">
        <v>1.169503</v>
      </c>
      <c r="AO85">
        <v>0</v>
      </c>
      <c r="AP85">
        <v>10.888500000000001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3339.9480419999991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69.250146000000001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47.011296000000002</v>
      </c>
      <c r="AH86">
        <v>179.96245400000001</v>
      </c>
      <c r="AI86">
        <v>19.529561000000001</v>
      </c>
      <c r="AJ86">
        <v>0</v>
      </c>
      <c r="AK86">
        <v>67.487245000000001</v>
      </c>
      <c r="AL86">
        <v>80.177999999999997</v>
      </c>
      <c r="AM86">
        <v>18.800616999999999</v>
      </c>
      <c r="AN86">
        <v>1.169503</v>
      </c>
      <c r="AO86">
        <v>0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3317.4618639999994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69.250146000000001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47.011296000000002</v>
      </c>
      <c r="AH87">
        <v>179.96245400000001</v>
      </c>
      <c r="AI87">
        <v>19.529561000000001</v>
      </c>
      <c r="AJ87">
        <v>0</v>
      </c>
      <c r="AK87">
        <v>67.487245000000001</v>
      </c>
      <c r="AL87">
        <v>80.177999999999997</v>
      </c>
      <c r="AM87">
        <v>18.800616999999999</v>
      </c>
      <c r="AN87">
        <v>1.169503</v>
      </c>
      <c r="AO87">
        <v>0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3317.4618639999994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69.250146000000001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47.011296000000002</v>
      </c>
      <c r="AH88">
        <v>179.96245400000001</v>
      </c>
      <c r="AI88">
        <v>19.529561000000001</v>
      </c>
      <c r="AJ88">
        <v>0</v>
      </c>
      <c r="AK88">
        <v>67.487245000000001</v>
      </c>
      <c r="AL88">
        <v>80.177999999999997</v>
      </c>
      <c r="AM88">
        <v>18.800616999999999</v>
      </c>
      <c r="AN88">
        <v>1.169503</v>
      </c>
      <c r="AO88">
        <v>0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3317.4618639999994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69.250146000000001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47.011296000000002</v>
      </c>
      <c r="AH89">
        <v>179.96245400000001</v>
      </c>
      <c r="AI89">
        <v>19.529561000000001</v>
      </c>
      <c r="AJ89">
        <v>0</v>
      </c>
      <c r="AK89">
        <v>67.487245000000001</v>
      </c>
      <c r="AL89">
        <v>80.177999999999997</v>
      </c>
      <c r="AM89">
        <v>18.800616999999999</v>
      </c>
      <c r="AN89">
        <v>1.169503</v>
      </c>
      <c r="AO89">
        <v>0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3317.4618639999994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69.250146000000001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47.011296000000002</v>
      </c>
      <c r="AH90">
        <v>182.023944</v>
      </c>
      <c r="AI90">
        <v>19.529561000000001</v>
      </c>
      <c r="AJ90">
        <v>0</v>
      </c>
      <c r="AK90">
        <v>67.487245000000001</v>
      </c>
      <c r="AL90">
        <v>80.177999999999997</v>
      </c>
      <c r="AM90">
        <v>18.838674000000001</v>
      </c>
      <c r="AN90">
        <v>1.169503</v>
      </c>
      <c r="AO90">
        <v>0</v>
      </c>
      <c r="AP90">
        <v>10.888500000000001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3340.5997529999991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69.250146000000001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47.011296000000002</v>
      </c>
      <c r="AH91">
        <v>182.023944</v>
      </c>
      <c r="AI91">
        <v>19.529561000000001</v>
      </c>
      <c r="AJ91">
        <v>0</v>
      </c>
      <c r="AK91">
        <v>67.487245000000001</v>
      </c>
      <c r="AL91">
        <v>80.177999999999997</v>
      </c>
      <c r="AM91">
        <v>18.838674000000001</v>
      </c>
      <c r="AN91">
        <v>1.169503</v>
      </c>
      <c r="AO91">
        <v>0</v>
      </c>
      <c r="AP91">
        <v>9.6074999999999999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3339.3187529999991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69.250146000000001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47.011296000000002</v>
      </c>
      <c r="AH92">
        <v>182.023944</v>
      </c>
      <c r="AI92">
        <v>19.529561000000001</v>
      </c>
      <c r="AJ92">
        <v>0</v>
      </c>
      <c r="AK92">
        <v>67.487245000000001</v>
      </c>
      <c r="AL92">
        <v>80.177999999999997</v>
      </c>
      <c r="AM92">
        <v>18.838674000000001</v>
      </c>
      <c r="AN92">
        <v>1.169503</v>
      </c>
      <c r="AO92">
        <v>0</v>
      </c>
      <c r="AP92">
        <v>9.6074999999999999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3339.3187529999991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69.250146000000001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47.011296000000002</v>
      </c>
      <c r="AH93">
        <v>182.023944</v>
      </c>
      <c r="AI93">
        <v>19.529561000000001</v>
      </c>
      <c r="AJ93">
        <v>0</v>
      </c>
      <c r="AK93">
        <v>67.487245000000001</v>
      </c>
      <c r="AL93">
        <v>80.177999999999997</v>
      </c>
      <c r="AM93">
        <v>18.838674000000001</v>
      </c>
      <c r="AN93">
        <v>1.169503</v>
      </c>
      <c r="AO93">
        <v>0</v>
      </c>
      <c r="AP93">
        <v>9.6074999999999999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3339.3187529999991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69.250146000000001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47.011296000000002</v>
      </c>
      <c r="AH94">
        <v>179.96245400000001</v>
      </c>
      <c r="AI94">
        <v>19.529561000000001</v>
      </c>
      <c r="AJ94">
        <v>0</v>
      </c>
      <c r="AK94">
        <v>67.487245000000001</v>
      </c>
      <c r="AL94">
        <v>80.177999999999997</v>
      </c>
      <c r="AM94">
        <v>18.800616999999999</v>
      </c>
      <c r="AN94">
        <v>1.169503</v>
      </c>
      <c r="AO94">
        <v>0</v>
      </c>
      <c r="AP94">
        <v>8.3264999999999993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3318.7723749999991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69.250146000000001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47.011296000000002</v>
      </c>
      <c r="AH95">
        <v>179.96245400000001</v>
      </c>
      <c r="AI95">
        <v>19.529561000000001</v>
      </c>
      <c r="AJ95">
        <v>0</v>
      </c>
      <c r="AK95">
        <v>67.487245000000001</v>
      </c>
      <c r="AL95">
        <v>80.177999999999997</v>
      </c>
      <c r="AM95">
        <v>18.800616999999999</v>
      </c>
      <c r="AN95">
        <v>1.169503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44.968024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3310.3561899999986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69.250146000000001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47.011296000000002</v>
      </c>
      <c r="AH96">
        <v>179.96245400000001</v>
      </c>
      <c r="AI96">
        <v>19.529561000000001</v>
      </c>
      <c r="AJ96">
        <v>0</v>
      </c>
      <c r="AK96">
        <v>67.487245000000001</v>
      </c>
      <c r="AL96">
        <v>80.177999999999997</v>
      </c>
      <c r="AM96">
        <v>15.857469999999999</v>
      </c>
      <c r="AN96">
        <v>1.169503</v>
      </c>
      <c r="AO96">
        <v>0</v>
      </c>
      <c r="AP96">
        <v>5.1239999999999997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44.968024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3307.4130429999987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69.250146000000001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47.011296000000002</v>
      </c>
      <c r="AH97">
        <v>179.96245400000001</v>
      </c>
      <c r="AI97">
        <v>19.529561000000001</v>
      </c>
      <c r="AJ97">
        <v>0</v>
      </c>
      <c r="AK97">
        <v>67.487245000000001</v>
      </c>
      <c r="AL97">
        <v>80.177999999999997</v>
      </c>
      <c r="AM97">
        <v>15.857469999999999</v>
      </c>
      <c r="AN97">
        <v>1.169503</v>
      </c>
      <c r="AO97">
        <v>0.88200000000000001</v>
      </c>
      <c r="AP97">
        <v>5.1239999999999997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3313.5087259999991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69.250146000000001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47.011296000000002</v>
      </c>
      <c r="AH98">
        <v>179.96245400000001</v>
      </c>
      <c r="AI98">
        <v>19.529561000000001</v>
      </c>
      <c r="AJ98">
        <v>0</v>
      </c>
      <c r="AK98">
        <v>67.487245000000001</v>
      </c>
      <c r="AL98">
        <v>80.177999999999997</v>
      </c>
      <c r="AM98">
        <v>15.857469999999999</v>
      </c>
      <c r="AN98">
        <v>1.169503</v>
      </c>
      <c r="AO98">
        <v>0.88200000000000001</v>
      </c>
      <c r="AP98">
        <v>5.1239999999999997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3313.5087259999991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1.8618940877500005</v>
      </c>
      <c r="H99">
        <f t="shared" si="2"/>
        <v>0</v>
      </c>
      <c r="I99">
        <f t="shared" si="2"/>
        <v>0</v>
      </c>
      <c r="J99">
        <f t="shared" si="2"/>
        <v>1.6613245850000016</v>
      </c>
      <c r="K99">
        <f t="shared" si="2"/>
        <v>16.291800227999975</v>
      </c>
      <c r="L99">
        <f t="shared" si="2"/>
        <v>10.093501176000009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9.9719999999999995</v>
      </c>
      <c r="V99">
        <f t="shared" si="2"/>
        <v>0.49922572799999954</v>
      </c>
      <c r="W99">
        <f t="shared" si="2"/>
        <v>1.056339000000001</v>
      </c>
      <c r="X99">
        <f t="shared" si="2"/>
        <v>3.5369820000000076</v>
      </c>
      <c r="Y99">
        <f t="shared" si="2"/>
        <v>0</v>
      </c>
      <c r="Z99">
        <f t="shared" si="2"/>
        <v>0.23944579999999996</v>
      </c>
      <c r="AA99">
        <f t="shared" si="2"/>
        <v>1.0115128399999991</v>
      </c>
      <c r="AB99">
        <f t="shared" si="2"/>
        <v>1.1682175199999996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</v>
      </c>
      <c r="AG99">
        <f t="shared" si="2"/>
        <v>1.1282711040000002</v>
      </c>
      <c r="AH99">
        <f t="shared" si="2"/>
        <v>4.3252833660000078</v>
      </c>
      <c r="AI99">
        <f t="shared" si="2"/>
        <v>0.44719644225000021</v>
      </c>
      <c r="AJ99">
        <f t="shared" si="2"/>
        <v>0</v>
      </c>
      <c r="AK99">
        <f t="shared" si="2"/>
        <v>1.6196938800000009</v>
      </c>
      <c r="AL99">
        <f t="shared" si="2"/>
        <v>1.8188204999999988</v>
      </c>
      <c r="AM99">
        <f t="shared" si="2"/>
        <v>0.15855725875000004</v>
      </c>
      <c r="AN99">
        <f t="shared" si="2"/>
        <v>2.7353385000000046E-2</v>
      </c>
      <c r="AO99">
        <f t="shared" si="2"/>
        <v>2.123415E-2</v>
      </c>
      <c r="AP99">
        <f t="shared" si="2"/>
        <v>0.21610470000000018</v>
      </c>
      <c r="AQ99">
        <f t="shared" si="2"/>
        <v>0</v>
      </c>
      <c r="AR99">
        <f t="shared" si="2"/>
        <v>0.89755199999999824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1.1917178280000005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79.08959815175001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71.965838000000005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414</v>
      </c>
      <c r="V3">
        <v>20.8</v>
      </c>
      <c r="W3">
        <v>44.31</v>
      </c>
      <c r="X3">
        <v>147.16659999999999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47.011296000000002</v>
      </c>
      <c r="AH3">
        <v>179.96245400000001</v>
      </c>
      <c r="AI3">
        <v>21.360458000000001</v>
      </c>
      <c r="AJ3">
        <v>0</v>
      </c>
      <c r="AK3">
        <v>67.487245000000001</v>
      </c>
      <c r="AL3">
        <v>76.691999999999993</v>
      </c>
      <c r="AM3">
        <v>18.800616999999999</v>
      </c>
      <c r="AN3">
        <v>1.1045309999999999</v>
      </c>
      <c r="AO3">
        <v>0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3271.1253269999993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71.965838000000005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414</v>
      </c>
      <c r="V4">
        <v>20.8</v>
      </c>
      <c r="W4">
        <v>44.31</v>
      </c>
      <c r="X4">
        <v>147.16659999999999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47.011296000000002</v>
      </c>
      <c r="AH4">
        <v>179.96245400000001</v>
      </c>
      <c r="AI4">
        <v>21.360458000000001</v>
      </c>
      <c r="AJ4">
        <v>0</v>
      </c>
      <c r="AK4">
        <v>67.487245000000001</v>
      </c>
      <c r="AL4">
        <v>76.691999999999993</v>
      </c>
      <c r="AM4">
        <v>18.800616999999999</v>
      </c>
      <c r="AN4">
        <v>1.1045309999999999</v>
      </c>
      <c r="AO4">
        <v>0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19.999987999999998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3271.1253269999993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71.965838000000005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414</v>
      </c>
      <c r="V5">
        <v>20.8</v>
      </c>
      <c r="W5">
        <v>44.31</v>
      </c>
      <c r="X5">
        <v>147.16659999999999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47.011296000000002</v>
      </c>
      <c r="AH5">
        <v>179.96245400000001</v>
      </c>
      <c r="AI5">
        <v>21.360458000000001</v>
      </c>
      <c r="AJ5">
        <v>0</v>
      </c>
      <c r="AK5">
        <v>67.487245000000001</v>
      </c>
      <c r="AL5">
        <v>76.691999999999993</v>
      </c>
      <c r="AM5">
        <v>18.800616999999999</v>
      </c>
      <c r="AN5">
        <v>1.1045309999999999</v>
      </c>
      <c r="AO5">
        <v>0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18.962807999999999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3270.0881469999995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71.965838000000005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414</v>
      </c>
      <c r="V6">
        <v>20.8</v>
      </c>
      <c r="W6">
        <v>44.31</v>
      </c>
      <c r="X6">
        <v>147.16659999999999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47.011296000000002</v>
      </c>
      <c r="AH6">
        <v>179.96245400000001</v>
      </c>
      <c r="AI6">
        <v>21.360458000000001</v>
      </c>
      <c r="AJ6">
        <v>0</v>
      </c>
      <c r="AK6">
        <v>67.487245000000001</v>
      </c>
      <c r="AL6">
        <v>76.691999999999993</v>
      </c>
      <c r="AM6">
        <v>18.800616999999999</v>
      </c>
      <c r="AN6">
        <v>1.1045309999999999</v>
      </c>
      <c r="AO6">
        <v>0</v>
      </c>
      <c r="AP6">
        <v>4.8677999999999999</v>
      </c>
      <c r="AQ6">
        <v>0</v>
      </c>
      <c r="AR6">
        <v>36.432000000000002</v>
      </c>
      <c r="AS6">
        <v>37.890518999999998</v>
      </c>
      <c r="AT6">
        <v>18.329747000000001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3262.1533859999995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71.965838000000005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414</v>
      </c>
      <c r="V7">
        <v>20.8</v>
      </c>
      <c r="W7">
        <v>44.31</v>
      </c>
      <c r="X7">
        <v>147.16659999999999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47.011296000000002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76.691999999999993</v>
      </c>
      <c r="AM7">
        <v>18.800616999999999</v>
      </c>
      <c r="AN7">
        <v>1.1045309999999999</v>
      </c>
      <c r="AO7">
        <v>0</v>
      </c>
      <c r="AP7">
        <v>4.8677999999999999</v>
      </c>
      <c r="AQ7">
        <v>0</v>
      </c>
      <c r="AR7">
        <v>36.432000000000002</v>
      </c>
      <c r="AS7">
        <v>37.890518999999998</v>
      </c>
      <c r="AT7">
        <v>17.397276000000002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3244.1325479999991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71.965838000000005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414</v>
      </c>
      <c r="V8">
        <v>20.8</v>
      </c>
      <c r="W8">
        <v>44.31</v>
      </c>
      <c r="X8">
        <v>147.16659999999999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47.011296000000002</v>
      </c>
      <c r="AH8">
        <v>179.96245400000001</v>
      </c>
      <c r="AI8">
        <v>4.2720909999999996</v>
      </c>
      <c r="AJ8">
        <v>0</v>
      </c>
      <c r="AK8">
        <v>67.487245000000001</v>
      </c>
      <c r="AL8">
        <v>76.691999999999993</v>
      </c>
      <c r="AM8">
        <v>18.800616999999999</v>
      </c>
      <c r="AN8">
        <v>1.1045309999999999</v>
      </c>
      <c r="AO8">
        <v>0</v>
      </c>
      <c r="AP8">
        <v>4.8677999999999999</v>
      </c>
      <c r="AQ8">
        <v>0</v>
      </c>
      <c r="AR8">
        <v>36.432000000000002</v>
      </c>
      <c r="AS8">
        <v>37.890518999999998</v>
      </c>
      <c r="AT8">
        <v>16.058389999999999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3242.7936619999991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38.789459999999998</v>
      </c>
      <c r="H9">
        <v>0</v>
      </c>
      <c r="I9">
        <v>0</v>
      </c>
      <c r="J9">
        <v>56.318821999999997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414</v>
      </c>
      <c r="V9">
        <v>20.8</v>
      </c>
      <c r="W9">
        <v>44.31</v>
      </c>
      <c r="X9">
        <v>147.16659999999999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47.011296000000002</v>
      </c>
      <c r="AH9">
        <v>179.96245400000001</v>
      </c>
      <c r="AI9">
        <v>4.2720909999999996</v>
      </c>
      <c r="AJ9">
        <v>0</v>
      </c>
      <c r="AK9">
        <v>67.487245000000001</v>
      </c>
      <c r="AL9">
        <v>76.691999999999993</v>
      </c>
      <c r="AM9">
        <v>18.800616999999999</v>
      </c>
      <c r="AN9">
        <v>1.1045309999999999</v>
      </c>
      <c r="AO9">
        <v>0</v>
      </c>
      <c r="AP9">
        <v>4.8677999999999999</v>
      </c>
      <c r="AQ9">
        <v>0</v>
      </c>
      <c r="AR9">
        <v>36.432000000000002</v>
      </c>
      <c r="AS9">
        <v>37.890518999999998</v>
      </c>
      <c r="AT9">
        <v>12.318068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3184.6168629999988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38.789459999999998</v>
      </c>
      <c r="H10">
        <v>0</v>
      </c>
      <c r="I10">
        <v>0</v>
      </c>
      <c r="J10">
        <v>47.931964000000001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414</v>
      </c>
      <c r="V10">
        <v>20.8</v>
      </c>
      <c r="W10">
        <v>44.31</v>
      </c>
      <c r="X10">
        <v>147.16659999999999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47.011296000000002</v>
      </c>
      <c r="AH10">
        <v>179.96245400000001</v>
      </c>
      <c r="AI10">
        <v>4.2720909999999996</v>
      </c>
      <c r="AJ10">
        <v>0</v>
      </c>
      <c r="AK10">
        <v>67.487245000000001</v>
      </c>
      <c r="AL10">
        <v>76.691999999999993</v>
      </c>
      <c r="AM10">
        <v>18.800616999999999</v>
      </c>
      <c r="AN10">
        <v>1.1045309999999999</v>
      </c>
      <c r="AO10">
        <v>0</v>
      </c>
      <c r="AP10">
        <v>4.8677999999999999</v>
      </c>
      <c r="AQ10">
        <v>0</v>
      </c>
      <c r="AR10">
        <v>36.432000000000002</v>
      </c>
      <c r="AS10">
        <v>37.890518999999998</v>
      </c>
      <c r="AT10">
        <v>12.340096000000001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3176.2520329999988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38.789459999999998</v>
      </c>
      <c r="H11">
        <v>0</v>
      </c>
      <c r="I11">
        <v>0</v>
      </c>
      <c r="J11">
        <v>48.882455999999998</v>
      </c>
      <c r="K11">
        <v>688.11594700000001</v>
      </c>
      <c r="L11">
        <v>422.44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414</v>
      </c>
      <c r="V11">
        <v>20.8</v>
      </c>
      <c r="W11">
        <v>44.31</v>
      </c>
      <c r="X11">
        <v>147.16659999999999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47.011296000000002</v>
      </c>
      <c r="AH11">
        <v>179.96245400000001</v>
      </c>
      <c r="AI11">
        <v>0</v>
      </c>
      <c r="AJ11">
        <v>0</v>
      </c>
      <c r="AK11">
        <v>67.487245000000001</v>
      </c>
      <c r="AL11">
        <v>76.691999999999993</v>
      </c>
      <c r="AM11">
        <v>18.800616999999999</v>
      </c>
      <c r="AN11">
        <v>1.1045309999999999</v>
      </c>
      <c r="AO11">
        <v>0</v>
      </c>
      <c r="AP11">
        <v>12.169499999999999</v>
      </c>
      <c r="AQ11">
        <v>0</v>
      </c>
      <c r="AR11">
        <v>36.432000000000002</v>
      </c>
      <c r="AS11">
        <v>37.890518999999998</v>
      </c>
      <c r="AT11">
        <v>12.073363000000001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3179.965400999999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38.789459999999998</v>
      </c>
      <c r="H12">
        <v>0</v>
      </c>
      <c r="I12">
        <v>0</v>
      </c>
      <c r="J12">
        <v>48.882455999999998</v>
      </c>
      <c r="K12">
        <v>688.11594700000001</v>
      </c>
      <c r="L12">
        <v>422.44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414</v>
      </c>
      <c r="V12">
        <v>20.8</v>
      </c>
      <c r="W12">
        <v>44.31</v>
      </c>
      <c r="X12">
        <v>147.16659999999999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47.011296000000002</v>
      </c>
      <c r="AH12">
        <v>179.96245400000001</v>
      </c>
      <c r="AI12">
        <v>0</v>
      </c>
      <c r="AJ12">
        <v>0</v>
      </c>
      <c r="AK12">
        <v>67.487245000000001</v>
      </c>
      <c r="AL12">
        <v>76.691999999999993</v>
      </c>
      <c r="AM12">
        <v>18.800616999999999</v>
      </c>
      <c r="AN12">
        <v>1.1045309999999999</v>
      </c>
      <c r="AO12">
        <v>0</v>
      </c>
      <c r="AP12">
        <v>12.169499999999999</v>
      </c>
      <c r="AQ12">
        <v>0</v>
      </c>
      <c r="AR12">
        <v>36.432000000000002</v>
      </c>
      <c r="AS12">
        <v>37.890518999999998</v>
      </c>
      <c r="AT12">
        <v>12.210853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3180.1028909999991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38.789459999999998</v>
      </c>
      <c r="H13">
        <v>0</v>
      </c>
      <c r="I13">
        <v>0</v>
      </c>
      <c r="J13">
        <v>48.882455999999998</v>
      </c>
      <c r="K13">
        <v>688.11594700000001</v>
      </c>
      <c r="L13">
        <v>422.44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414</v>
      </c>
      <c r="V13">
        <v>20.8</v>
      </c>
      <c r="W13">
        <v>44.31</v>
      </c>
      <c r="X13">
        <v>147.16659999999999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47.011296000000002</v>
      </c>
      <c r="AH13">
        <v>179.96245400000001</v>
      </c>
      <c r="AI13">
        <v>0</v>
      </c>
      <c r="AJ13">
        <v>0</v>
      </c>
      <c r="AK13">
        <v>67.487245000000001</v>
      </c>
      <c r="AL13">
        <v>76.691999999999993</v>
      </c>
      <c r="AM13">
        <v>12.527402</v>
      </c>
      <c r="AN13">
        <v>1.1045309999999999</v>
      </c>
      <c r="AO13">
        <v>0</v>
      </c>
      <c r="AP13">
        <v>12.169499999999999</v>
      </c>
      <c r="AQ13">
        <v>0</v>
      </c>
      <c r="AR13">
        <v>36.432000000000002</v>
      </c>
      <c r="AS13">
        <v>37.890518999999998</v>
      </c>
      <c r="AT13">
        <v>12.970129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3174.5889519999992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38.789459999999998</v>
      </c>
      <c r="H14">
        <v>0</v>
      </c>
      <c r="I14">
        <v>0</v>
      </c>
      <c r="J14">
        <v>48.882455999999998</v>
      </c>
      <c r="K14">
        <v>688.11594700000001</v>
      </c>
      <c r="L14">
        <v>422.44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414</v>
      </c>
      <c r="V14">
        <v>20.8</v>
      </c>
      <c r="W14">
        <v>44.31</v>
      </c>
      <c r="X14">
        <v>147.16659999999999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47.011296000000002</v>
      </c>
      <c r="AH14">
        <v>179.96245400000001</v>
      </c>
      <c r="AI14">
        <v>0</v>
      </c>
      <c r="AJ14">
        <v>0</v>
      </c>
      <c r="AK14">
        <v>67.487245000000001</v>
      </c>
      <c r="AL14">
        <v>76.691999999999993</v>
      </c>
      <c r="AM14">
        <v>6.0258390000000004</v>
      </c>
      <c r="AN14">
        <v>1.1045309999999999</v>
      </c>
      <c r="AO14">
        <v>0</v>
      </c>
      <c r="AP14">
        <v>6.1487999999999996</v>
      </c>
      <c r="AQ14">
        <v>0</v>
      </c>
      <c r="AR14">
        <v>36.432000000000002</v>
      </c>
      <c r="AS14">
        <v>37.890518999999998</v>
      </c>
      <c r="AT14">
        <v>15.090842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3164.1874019999991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0</v>
      </c>
      <c r="K15">
        <v>688.11594700000001</v>
      </c>
      <c r="L15">
        <v>422.44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414</v>
      </c>
      <c r="V15">
        <v>20.8</v>
      </c>
      <c r="W15">
        <v>44.31</v>
      </c>
      <c r="X15">
        <v>147.16659999999999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47.011296000000002</v>
      </c>
      <c r="AH15">
        <v>179.96245400000001</v>
      </c>
      <c r="AI15">
        <v>0</v>
      </c>
      <c r="AJ15">
        <v>0</v>
      </c>
      <c r="AK15">
        <v>67.487245000000001</v>
      </c>
      <c r="AL15">
        <v>76.691999999999993</v>
      </c>
      <c r="AM15">
        <v>0</v>
      </c>
      <c r="AN15">
        <v>1.1045309999999999</v>
      </c>
      <c r="AO15">
        <v>0</v>
      </c>
      <c r="AP15">
        <v>12.169499999999999</v>
      </c>
      <c r="AQ15">
        <v>0</v>
      </c>
      <c r="AR15">
        <v>36.432000000000002</v>
      </c>
      <c r="AS15">
        <v>37.890518999999998</v>
      </c>
      <c r="AT15">
        <v>15.551439999999999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3154.5498649999995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0</v>
      </c>
      <c r="K16">
        <v>688.11594700000001</v>
      </c>
      <c r="L16">
        <v>422.44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414</v>
      </c>
      <c r="V16">
        <v>20.8</v>
      </c>
      <c r="W16">
        <v>44.31</v>
      </c>
      <c r="X16">
        <v>147.16659999999999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47.011296000000002</v>
      </c>
      <c r="AH16">
        <v>179.96245400000001</v>
      </c>
      <c r="AI16">
        <v>4.2720909999999996</v>
      </c>
      <c r="AJ16">
        <v>0</v>
      </c>
      <c r="AK16">
        <v>67.487245000000001</v>
      </c>
      <c r="AL16">
        <v>76.691999999999993</v>
      </c>
      <c r="AM16">
        <v>0</v>
      </c>
      <c r="AN16">
        <v>1.1045309999999999</v>
      </c>
      <c r="AO16">
        <v>0</v>
      </c>
      <c r="AP16">
        <v>12.169499999999999</v>
      </c>
      <c r="AQ16">
        <v>0</v>
      </c>
      <c r="AR16">
        <v>36.432000000000002</v>
      </c>
      <c r="AS16">
        <v>37.890518999999998</v>
      </c>
      <c r="AT16">
        <v>16.208093999999999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3159.4786099999992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35.332000000000001</v>
      </c>
      <c r="H17">
        <v>0</v>
      </c>
      <c r="I17">
        <v>0</v>
      </c>
      <c r="J17">
        <v>0</v>
      </c>
      <c r="K17">
        <v>688.11594700000001</v>
      </c>
      <c r="L17">
        <v>422.44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414</v>
      </c>
      <c r="V17">
        <v>20.8</v>
      </c>
      <c r="W17">
        <v>44.31</v>
      </c>
      <c r="X17">
        <v>147.16659999999999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47.011296000000002</v>
      </c>
      <c r="AH17">
        <v>179.96245400000001</v>
      </c>
      <c r="AI17">
        <v>18.308964</v>
      </c>
      <c r="AJ17">
        <v>0</v>
      </c>
      <c r="AK17">
        <v>67.487245000000001</v>
      </c>
      <c r="AL17">
        <v>76.691999999999993</v>
      </c>
      <c r="AM17">
        <v>0</v>
      </c>
      <c r="AN17">
        <v>1.1045309999999999</v>
      </c>
      <c r="AO17">
        <v>0</v>
      </c>
      <c r="AP17">
        <v>8.3264999999999993</v>
      </c>
      <c r="AQ17">
        <v>0</v>
      </c>
      <c r="AR17">
        <v>36.432000000000002</v>
      </c>
      <c r="AS17">
        <v>37.890518999999998</v>
      </c>
      <c r="AT17">
        <v>17.145785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3134.8840539999997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4.1199E-2</v>
      </c>
      <c r="H18">
        <v>0</v>
      </c>
      <c r="I18">
        <v>0</v>
      </c>
      <c r="J18">
        <v>0</v>
      </c>
      <c r="K18">
        <v>688.11594700000001</v>
      </c>
      <c r="L18">
        <v>422.44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414</v>
      </c>
      <c r="V18">
        <v>20.8</v>
      </c>
      <c r="W18">
        <v>44.31</v>
      </c>
      <c r="X18">
        <v>147.16659999999999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47.011296000000002</v>
      </c>
      <c r="AH18">
        <v>179.96245400000001</v>
      </c>
      <c r="AI18">
        <v>18.308964</v>
      </c>
      <c r="AJ18">
        <v>0</v>
      </c>
      <c r="AK18">
        <v>67.487245000000001</v>
      </c>
      <c r="AL18">
        <v>76.691999999999993</v>
      </c>
      <c r="AM18">
        <v>0</v>
      </c>
      <c r="AN18">
        <v>1.1045309999999999</v>
      </c>
      <c r="AO18">
        <v>0</v>
      </c>
      <c r="AP18">
        <v>8.3264999999999993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3102.4474559999994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688.11594700000001</v>
      </c>
      <c r="L19">
        <v>422.44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414</v>
      </c>
      <c r="V19">
        <v>20.8</v>
      </c>
      <c r="W19">
        <v>44.31</v>
      </c>
      <c r="X19">
        <v>147.16659999999999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47.011296000000002</v>
      </c>
      <c r="AH19">
        <v>179.96245400000001</v>
      </c>
      <c r="AI19">
        <v>18.308964</v>
      </c>
      <c r="AJ19">
        <v>0</v>
      </c>
      <c r="AK19">
        <v>67.487245000000001</v>
      </c>
      <c r="AL19">
        <v>76.691999999999993</v>
      </c>
      <c r="AM19">
        <v>0</v>
      </c>
      <c r="AN19">
        <v>1.1045309999999999</v>
      </c>
      <c r="AO19">
        <v>0</v>
      </c>
      <c r="AP19">
        <v>8.3264999999999993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3102.4062569999996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688.11594700000001</v>
      </c>
      <c r="L20">
        <v>422.44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3.09</v>
      </c>
      <c r="U20">
        <v>414</v>
      </c>
      <c r="V20">
        <v>20.8</v>
      </c>
      <c r="W20">
        <v>44.31</v>
      </c>
      <c r="X20">
        <v>147.16659999999999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47.011296000000002</v>
      </c>
      <c r="AH20">
        <v>179.96245400000001</v>
      </c>
      <c r="AI20">
        <v>18.308964</v>
      </c>
      <c r="AJ20">
        <v>0</v>
      </c>
      <c r="AK20">
        <v>67.487245000000001</v>
      </c>
      <c r="AL20">
        <v>76.691999999999993</v>
      </c>
      <c r="AM20">
        <v>0</v>
      </c>
      <c r="AN20">
        <v>1.1045309999999999</v>
      </c>
      <c r="AO20">
        <v>0</v>
      </c>
      <c r="AP20">
        <v>8.3264999999999993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3102.4062569999996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688.11594700000001</v>
      </c>
      <c r="L21">
        <v>422.44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3.09</v>
      </c>
      <c r="U21">
        <v>414</v>
      </c>
      <c r="V21">
        <v>20.8</v>
      </c>
      <c r="W21">
        <v>44.31</v>
      </c>
      <c r="X21">
        <v>147.16659999999999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47.011296000000002</v>
      </c>
      <c r="AH21">
        <v>179.96245400000001</v>
      </c>
      <c r="AI21">
        <v>18.308964</v>
      </c>
      <c r="AJ21">
        <v>0</v>
      </c>
      <c r="AK21">
        <v>67.487245000000001</v>
      </c>
      <c r="AL21">
        <v>76.691999999999993</v>
      </c>
      <c r="AM21">
        <v>0</v>
      </c>
      <c r="AN21">
        <v>1.1045309999999999</v>
      </c>
      <c r="AO21">
        <v>0</v>
      </c>
      <c r="AP21">
        <v>8.3264999999999993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3102.4062569999996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688.11594700000001</v>
      </c>
      <c r="L22">
        <v>422.44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3.09</v>
      </c>
      <c r="U22">
        <v>414</v>
      </c>
      <c r="V22">
        <v>20.8</v>
      </c>
      <c r="W22">
        <v>44.31</v>
      </c>
      <c r="X22">
        <v>147.16659999999999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47.011296000000002</v>
      </c>
      <c r="AH22">
        <v>179.96245400000001</v>
      </c>
      <c r="AI22">
        <v>18.308964</v>
      </c>
      <c r="AJ22">
        <v>0</v>
      </c>
      <c r="AK22">
        <v>67.487245000000001</v>
      </c>
      <c r="AL22">
        <v>76.691999999999993</v>
      </c>
      <c r="AM22">
        <v>0</v>
      </c>
      <c r="AN22">
        <v>1.1045309999999999</v>
      </c>
      <c r="AO22">
        <v>0</v>
      </c>
      <c r="AP22">
        <v>8.3264999999999993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3102.4062569999996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688.11594700000001</v>
      </c>
      <c r="L23">
        <v>422.44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22.63</v>
      </c>
      <c r="R23">
        <v>44.906624999999998</v>
      </c>
      <c r="S23">
        <v>27.638981000000001</v>
      </c>
      <c r="T23">
        <v>3.09</v>
      </c>
      <c r="U23">
        <v>414</v>
      </c>
      <c r="V23">
        <v>20.8</v>
      </c>
      <c r="W23">
        <v>44.31</v>
      </c>
      <c r="X23">
        <v>147.16659999999999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47.011296000000002</v>
      </c>
      <c r="AH23">
        <v>179.96245400000001</v>
      </c>
      <c r="AI23">
        <v>12.205976</v>
      </c>
      <c r="AJ23">
        <v>0</v>
      </c>
      <c r="AK23">
        <v>67.487245000000001</v>
      </c>
      <c r="AL23">
        <v>76.691999999999993</v>
      </c>
      <c r="AM23">
        <v>0</v>
      </c>
      <c r="AN23">
        <v>1.1045309999999999</v>
      </c>
      <c r="AO23">
        <v>0</v>
      </c>
      <c r="AP23">
        <v>8.3264999999999993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3096.303269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688.11594700000001</v>
      </c>
      <c r="L24">
        <v>410.65140000000002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22.63</v>
      </c>
      <c r="R24">
        <v>44.906624999999998</v>
      </c>
      <c r="S24">
        <v>27.638981000000001</v>
      </c>
      <c r="T24">
        <v>3.09</v>
      </c>
      <c r="U24">
        <v>414</v>
      </c>
      <c r="V24">
        <v>20.8</v>
      </c>
      <c r="W24">
        <v>44.31</v>
      </c>
      <c r="X24">
        <v>147.16659999999999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47.011296000000002</v>
      </c>
      <c r="AH24">
        <v>179.96245400000001</v>
      </c>
      <c r="AI24">
        <v>12.205976</v>
      </c>
      <c r="AJ24">
        <v>0</v>
      </c>
      <c r="AK24">
        <v>67.487245000000001</v>
      </c>
      <c r="AL24">
        <v>76.691999999999993</v>
      </c>
      <c r="AM24">
        <v>0</v>
      </c>
      <c r="AN24">
        <v>1.1045309999999999</v>
      </c>
      <c r="AO24">
        <v>0</v>
      </c>
      <c r="AP24">
        <v>8.3264999999999993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3084.5146689999997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576.29629999999997</v>
      </c>
      <c r="L25">
        <v>410.65140000000002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22.63</v>
      </c>
      <c r="R25">
        <v>44.906624999999998</v>
      </c>
      <c r="S25">
        <v>27.638981000000001</v>
      </c>
      <c r="T25">
        <v>3.09</v>
      </c>
      <c r="U25">
        <v>414</v>
      </c>
      <c r="V25">
        <v>20.8</v>
      </c>
      <c r="W25">
        <v>44.31</v>
      </c>
      <c r="X25">
        <v>147.16659999999999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47.011296000000002</v>
      </c>
      <c r="AH25">
        <v>179.96245400000001</v>
      </c>
      <c r="AI25">
        <v>18.308964</v>
      </c>
      <c r="AJ25">
        <v>0</v>
      </c>
      <c r="AK25">
        <v>67.487245000000001</v>
      </c>
      <c r="AL25">
        <v>76.691999999999993</v>
      </c>
      <c r="AM25">
        <v>0</v>
      </c>
      <c r="AN25">
        <v>1.1045309999999999</v>
      </c>
      <c r="AO25">
        <v>0</v>
      </c>
      <c r="AP25">
        <v>8.3264999999999993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2978.7980099999995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496.29629999999997</v>
      </c>
      <c r="L26">
        <v>410.65140000000002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22.63</v>
      </c>
      <c r="R26">
        <v>44.906624999999998</v>
      </c>
      <c r="S26">
        <v>27.638981000000001</v>
      </c>
      <c r="T26">
        <v>3.09</v>
      </c>
      <c r="U26">
        <v>414</v>
      </c>
      <c r="V26">
        <v>20.8</v>
      </c>
      <c r="W26">
        <v>44.31</v>
      </c>
      <c r="X26">
        <v>147.16659999999999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47.011296000000002</v>
      </c>
      <c r="AH26">
        <v>179.96245400000001</v>
      </c>
      <c r="AI26">
        <v>79.338843999999995</v>
      </c>
      <c r="AJ26">
        <v>0</v>
      </c>
      <c r="AK26">
        <v>67.487245000000001</v>
      </c>
      <c r="AL26">
        <v>76.691999999999993</v>
      </c>
      <c r="AM26">
        <v>0</v>
      </c>
      <c r="AN26">
        <v>1.1045309999999999</v>
      </c>
      <c r="AO26">
        <v>0</v>
      </c>
      <c r="AP26">
        <v>8.3264999999999993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2959.8278899999991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458.29629999999997</v>
      </c>
      <c r="L27">
        <v>410.65140000000002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3.09</v>
      </c>
      <c r="U27">
        <v>414</v>
      </c>
      <c r="V27">
        <v>20.8</v>
      </c>
      <c r="W27">
        <v>44.31</v>
      </c>
      <c r="X27">
        <v>147.16659999999999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47.011296000000002</v>
      </c>
      <c r="AH27">
        <v>179.96245400000001</v>
      </c>
      <c r="AI27">
        <v>79.338843999999995</v>
      </c>
      <c r="AJ27">
        <v>0</v>
      </c>
      <c r="AK27">
        <v>67.487245000000001</v>
      </c>
      <c r="AL27">
        <v>76.691999999999993</v>
      </c>
      <c r="AM27">
        <v>0</v>
      </c>
      <c r="AN27">
        <v>1.1261890000000001</v>
      </c>
      <c r="AO27">
        <v>0</v>
      </c>
      <c r="AP27">
        <v>8.3264999999999993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2921.8495479999992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450.09789999999998</v>
      </c>
      <c r="L28">
        <v>400.82299999999998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3.09</v>
      </c>
      <c r="U28">
        <v>414</v>
      </c>
      <c r="V28">
        <v>20.8</v>
      </c>
      <c r="W28">
        <v>44.31</v>
      </c>
      <c r="X28">
        <v>147.16659999999999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47.011296000000002</v>
      </c>
      <c r="AH28">
        <v>179.96245400000001</v>
      </c>
      <c r="AI28">
        <v>79.338843999999995</v>
      </c>
      <c r="AJ28">
        <v>0</v>
      </c>
      <c r="AK28">
        <v>67.487245000000001</v>
      </c>
      <c r="AL28">
        <v>76.691999999999993</v>
      </c>
      <c r="AM28">
        <v>0</v>
      </c>
      <c r="AN28">
        <v>1.1261890000000001</v>
      </c>
      <c r="AO28">
        <v>0</v>
      </c>
      <c r="AP28">
        <v>8.3264999999999993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2903.8227479999991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450.09789999999998</v>
      </c>
      <c r="L29">
        <v>381.84750000000003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3.09</v>
      </c>
      <c r="U29">
        <v>414</v>
      </c>
      <c r="V29">
        <v>20.8</v>
      </c>
      <c r="W29">
        <v>44.31</v>
      </c>
      <c r="X29">
        <v>147.16659999999999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0</v>
      </c>
      <c r="AG29">
        <v>47.011296000000002</v>
      </c>
      <c r="AH29">
        <v>179.96245400000001</v>
      </c>
      <c r="AI29">
        <v>79.338843999999995</v>
      </c>
      <c r="AJ29">
        <v>0</v>
      </c>
      <c r="AK29">
        <v>67.487245000000001</v>
      </c>
      <c r="AL29">
        <v>76.691999999999993</v>
      </c>
      <c r="AM29">
        <v>0</v>
      </c>
      <c r="AN29">
        <v>1.1261890000000001</v>
      </c>
      <c r="AO29">
        <v>0</v>
      </c>
      <c r="AP29">
        <v>8.3264999999999993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2884.8472479999991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450.09789999999998</v>
      </c>
      <c r="L30">
        <v>371.72739999999999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3.09</v>
      </c>
      <c r="U30">
        <v>414</v>
      </c>
      <c r="V30">
        <v>20.8</v>
      </c>
      <c r="W30">
        <v>44.31</v>
      </c>
      <c r="X30">
        <v>147.16659999999999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0</v>
      </c>
      <c r="AG30">
        <v>47.011296000000002</v>
      </c>
      <c r="AH30">
        <v>179.96245400000001</v>
      </c>
      <c r="AI30">
        <v>79.338843999999995</v>
      </c>
      <c r="AJ30">
        <v>0</v>
      </c>
      <c r="AK30">
        <v>67.487245000000001</v>
      </c>
      <c r="AL30">
        <v>76.691999999999993</v>
      </c>
      <c r="AM30">
        <v>0</v>
      </c>
      <c r="AN30">
        <v>1.1261890000000001</v>
      </c>
      <c r="AO30">
        <v>0</v>
      </c>
      <c r="AP30">
        <v>8.3264999999999993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2874.727147999999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429.34269999999998</v>
      </c>
      <c r="L31">
        <v>362.670725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19.613800000000001</v>
      </c>
      <c r="R31">
        <v>39.053800000000003</v>
      </c>
      <c r="S31">
        <v>23.9941</v>
      </c>
      <c r="T31">
        <v>3.09</v>
      </c>
      <c r="U31">
        <v>414</v>
      </c>
      <c r="V31">
        <v>17.928599999999999</v>
      </c>
      <c r="W31">
        <v>44.31</v>
      </c>
      <c r="X31">
        <v>147.16659999999999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0</v>
      </c>
      <c r="AG31">
        <v>47.011296000000002</v>
      </c>
      <c r="AH31">
        <v>179.96245400000001</v>
      </c>
      <c r="AI31">
        <v>79.338843999999995</v>
      </c>
      <c r="AJ31">
        <v>0</v>
      </c>
      <c r="AK31">
        <v>67.487245000000001</v>
      </c>
      <c r="AL31">
        <v>76.691999999999993</v>
      </c>
      <c r="AM31">
        <v>0</v>
      </c>
      <c r="AN31">
        <v>1.1261890000000001</v>
      </c>
      <c r="AO31">
        <v>0</v>
      </c>
      <c r="AP31">
        <v>8.3264999999999993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2829.529966999999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410.04259999999999</v>
      </c>
      <c r="L32">
        <v>200.78139999999999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15.145300000000001</v>
      </c>
      <c r="R32">
        <v>30.135000000000002</v>
      </c>
      <c r="S32">
        <v>18.607600000000001</v>
      </c>
      <c r="T32">
        <v>2.4285000000000001</v>
      </c>
      <c r="U32">
        <v>414</v>
      </c>
      <c r="V32">
        <v>17.928599999999999</v>
      </c>
      <c r="W32">
        <v>44.31</v>
      </c>
      <c r="X32">
        <v>147.16659999999999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0</v>
      </c>
      <c r="AG32">
        <v>47.011296000000002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76.691999999999993</v>
      </c>
      <c r="AM32">
        <v>0</v>
      </c>
      <c r="AN32">
        <v>1.1261890000000001</v>
      </c>
      <c r="AO32">
        <v>0</v>
      </c>
      <c r="AP32">
        <v>8.3264999999999993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2557.1951329999988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120.7814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15.145300000000001</v>
      </c>
      <c r="R33">
        <v>30.135000000000002</v>
      </c>
      <c r="S33">
        <v>18.607600000000001</v>
      </c>
      <c r="T33">
        <v>2.4285000000000001</v>
      </c>
      <c r="U33">
        <v>414</v>
      </c>
      <c r="V33">
        <v>13.793200000000001</v>
      </c>
      <c r="W33">
        <v>35.848999999999997</v>
      </c>
      <c r="X33">
        <v>118.4298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0</v>
      </c>
      <c r="AG33">
        <v>47.011296000000002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76.691999999999993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2401.8647889999997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120.7814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12.603199999999999</v>
      </c>
      <c r="R34">
        <v>25.365600000000001</v>
      </c>
      <c r="S34">
        <v>15.902100000000001</v>
      </c>
      <c r="T34">
        <v>2.4285000000000001</v>
      </c>
      <c r="U34">
        <v>414</v>
      </c>
      <c r="V34">
        <v>13.793200000000001</v>
      </c>
      <c r="W34">
        <v>35.848999999999997</v>
      </c>
      <c r="X34">
        <v>118.4298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0</v>
      </c>
      <c r="AG34">
        <v>47.011296000000002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76.691999999999993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2391.8477889999995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120.7814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12.603199999999999</v>
      </c>
      <c r="R35">
        <v>25.365600000000001</v>
      </c>
      <c r="S35">
        <v>15.902100000000001</v>
      </c>
      <c r="T35">
        <v>2.4285000000000001</v>
      </c>
      <c r="U35">
        <v>416.125</v>
      </c>
      <c r="V35">
        <v>13.793200000000001</v>
      </c>
      <c r="W35">
        <v>35.848999999999997</v>
      </c>
      <c r="X35">
        <v>118.4298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0</v>
      </c>
      <c r="AG35">
        <v>47.011296000000002</v>
      </c>
      <c r="AH35">
        <v>179.96245400000001</v>
      </c>
      <c r="AI35">
        <v>16.783217</v>
      </c>
      <c r="AJ35">
        <v>0</v>
      </c>
      <c r="AK35">
        <v>67.487245000000001</v>
      </c>
      <c r="AL35">
        <v>76.691999999999993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2406.4839149999998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120.7814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12.603199999999999</v>
      </c>
      <c r="R36">
        <v>25.365600000000001</v>
      </c>
      <c r="S36">
        <v>15.902100000000001</v>
      </c>
      <c r="T36">
        <v>2.4285000000000001</v>
      </c>
      <c r="U36">
        <v>416.25</v>
      </c>
      <c r="V36">
        <v>11.51</v>
      </c>
      <c r="W36">
        <v>35.848999999999997</v>
      </c>
      <c r="X36">
        <v>118.4298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0</v>
      </c>
      <c r="AG36">
        <v>47.011296000000002</v>
      </c>
      <c r="AH36">
        <v>179.96245400000001</v>
      </c>
      <c r="AI36">
        <v>16.783217</v>
      </c>
      <c r="AJ36">
        <v>0</v>
      </c>
      <c r="AK36">
        <v>67.487245000000001</v>
      </c>
      <c r="AL36">
        <v>76.691999999999993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2404.3257149999999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120.7814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12.603199999999999</v>
      </c>
      <c r="R37">
        <v>25.365600000000001</v>
      </c>
      <c r="S37">
        <v>15.902100000000001</v>
      </c>
      <c r="T37">
        <v>2.4285000000000001</v>
      </c>
      <c r="U37">
        <v>416.25</v>
      </c>
      <c r="V37">
        <v>11.51</v>
      </c>
      <c r="W37">
        <v>35.848999999999997</v>
      </c>
      <c r="X37">
        <v>118.4298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0</v>
      </c>
      <c r="AG37">
        <v>47.011296000000002</v>
      </c>
      <c r="AH37">
        <v>179.96245400000001</v>
      </c>
      <c r="AI37">
        <v>16.783217</v>
      </c>
      <c r="AJ37">
        <v>0</v>
      </c>
      <c r="AK37">
        <v>67.487245000000001</v>
      </c>
      <c r="AL37">
        <v>76.691999999999993</v>
      </c>
      <c r="AM37">
        <v>0</v>
      </c>
      <c r="AN37">
        <v>1.1261890000000001</v>
      </c>
      <c r="AO37">
        <v>0</v>
      </c>
      <c r="AP37">
        <v>12.169499999999999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2408.8092149999998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120.7814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12.603199999999999</v>
      </c>
      <c r="R38">
        <v>25.365600000000001</v>
      </c>
      <c r="S38">
        <v>15.902100000000001</v>
      </c>
      <c r="T38">
        <v>2.4285000000000001</v>
      </c>
      <c r="U38">
        <v>416.25</v>
      </c>
      <c r="V38">
        <v>11.51</v>
      </c>
      <c r="W38">
        <v>35.848999999999997</v>
      </c>
      <c r="X38">
        <v>118.4298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0</v>
      </c>
      <c r="AG38">
        <v>47.011296000000002</v>
      </c>
      <c r="AH38">
        <v>179.96245400000001</v>
      </c>
      <c r="AI38">
        <v>16.783217</v>
      </c>
      <c r="AJ38">
        <v>0</v>
      </c>
      <c r="AK38">
        <v>67.487245000000001</v>
      </c>
      <c r="AL38">
        <v>76.691999999999993</v>
      </c>
      <c r="AM38">
        <v>0</v>
      </c>
      <c r="AN38">
        <v>1.1261890000000001</v>
      </c>
      <c r="AO38">
        <v>0</v>
      </c>
      <c r="AP38">
        <v>12.169499999999999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2408.8092149999998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120.7814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12.603199999999999</v>
      </c>
      <c r="R39">
        <v>25.365600000000001</v>
      </c>
      <c r="S39">
        <v>15.902100000000001</v>
      </c>
      <c r="T39">
        <v>2.4285000000000001</v>
      </c>
      <c r="U39">
        <v>416.25</v>
      </c>
      <c r="V39">
        <v>11.51</v>
      </c>
      <c r="W39">
        <v>25.52</v>
      </c>
      <c r="X39">
        <v>81.72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0</v>
      </c>
      <c r="AG39">
        <v>47.011296000000002</v>
      </c>
      <c r="AH39">
        <v>179.96245400000001</v>
      </c>
      <c r="AI39">
        <v>16.783217</v>
      </c>
      <c r="AJ39">
        <v>0</v>
      </c>
      <c r="AK39">
        <v>67.487245000000001</v>
      </c>
      <c r="AL39">
        <v>76.691999999999993</v>
      </c>
      <c r="AM39">
        <v>0</v>
      </c>
      <c r="AN39">
        <v>1.1478459999999999</v>
      </c>
      <c r="AO39">
        <v>0</v>
      </c>
      <c r="AP39">
        <v>12.169499999999999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2369.5200719999993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120.7814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12.603199999999999</v>
      </c>
      <c r="R40">
        <v>25.365600000000001</v>
      </c>
      <c r="S40">
        <v>15.902100000000001</v>
      </c>
      <c r="T40">
        <v>2.4285000000000001</v>
      </c>
      <c r="U40">
        <v>416.25</v>
      </c>
      <c r="V40">
        <v>11.51</v>
      </c>
      <c r="W40">
        <v>25.52</v>
      </c>
      <c r="X40">
        <v>81.72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0</v>
      </c>
      <c r="AG40">
        <v>47.011296000000002</v>
      </c>
      <c r="AH40">
        <v>179.96245400000001</v>
      </c>
      <c r="AI40">
        <v>16.783217</v>
      </c>
      <c r="AJ40">
        <v>0</v>
      </c>
      <c r="AK40">
        <v>67.487245000000001</v>
      </c>
      <c r="AL40">
        <v>76.691999999999993</v>
      </c>
      <c r="AM40">
        <v>0</v>
      </c>
      <c r="AN40">
        <v>1.1478459999999999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2365.0365719999995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120.7814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12.603199999999999</v>
      </c>
      <c r="R41">
        <v>25.365600000000001</v>
      </c>
      <c r="S41">
        <v>15.902100000000001</v>
      </c>
      <c r="T41">
        <v>2.4285000000000001</v>
      </c>
      <c r="U41">
        <v>416.25</v>
      </c>
      <c r="V41">
        <v>11.51</v>
      </c>
      <c r="W41">
        <v>25.52</v>
      </c>
      <c r="X41">
        <v>81.72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0</v>
      </c>
      <c r="AG41">
        <v>47.011296000000002</v>
      </c>
      <c r="AH41">
        <v>179.96245400000001</v>
      </c>
      <c r="AI41">
        <v>16.783217</v>
      </c>
      <c r="AJ41">
        <v>0</v>
      </c>
      <c r="AK41">
        <v>67.487245000000001</v>
      </c>
      <c r="AL41">
        <v>76.691999999999993</v>
      </c>
      <c r="AM41">
        <v>0</v>
      </c>
      <c r="AN41">
        <v>1.1478459999999999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2365.0365719999995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120.7814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12.603199999999999</v>
      </c>
      <c r="R42">
        <v>25.365600000000001</v>
      </c>
      <c r="S42">
        <v>15.902100000000001</v>
      </c>
      <c r="T42">
        <v>2.4285000000000001</v>
      </c>
      <c r="U42">
        <v>416.25</v>
      </c>
      <c r="V42">
        <v>11.51</v>
      </c>
      <c r="W42">
        <v>25.52</v>
      </c>
      <c r="X42">
        <v>81.72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0</v>
      </c>
      <c r="AG42">
        <v>47.011296000000002</v>
      </c>
      <c r="AH42">
        <v>179.96245400000001</v>
      </c>
      <c r="AI42">
        <v>16.783217</v>
      </c>
      <c r="AJ42">
        <v>0</v>
      </c>
      <c r="AK42">
        <v>67.487245000000001</v>
      </c>
      <c r="AL42">
        <v>76.691999999999993</v>
      </c>
      <c r="AM42">
        <v>0</v>
      </c>
      <c r="AN42">
        <v>1.1478459999999999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2357.3085719999995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120.7814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12.5032</v>
      </c>
      <c r="R43">
        <v>25.1556</v>
      </c>
      <c r="S43">
        <v>15.7621</v>
      </c>
      <c r="T43">
        <v>2.4285000000000001</v>
      </c>
      <c r="U43">
        <v>416.25</v>
      </c>
      <c r="V43">
        <v>11.45</v>
      </c>
      <c r="W43">
        <v>25.52</v>
      </c>
      <c r="X43">
        <v>81.72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47.011296000000002</v>
      </c>
      <c r="AH43">
        <v>179.96245400000001</v>
      </c>
      <c r="AI43">
        <v>16.783217</v>
      </c>
      <c r="AJ43">
        <v>0</v>
      </c>
      <c r="AK43">
        <v>67.487245000000001</v>
      </c>
      <c r="AL43">
        <v>76.691999999999993</v>
      </c>
      <c r="AM43">
        <v>0</v>
      </c>
      <c r="AN43">
        <v>1.1478459999999999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2364.5265719999993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120.7814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12.5032</v>
      </c>
      <c r="R44">
        <v>25.1556</v>
      </c>
      <c r="S44">
        <v>15.7621</v>
      </c>
      <c r="T44">
        <v>2.4285000000000001</v>
      </c>
      <c r="U44">
        <v>416.25</v>
      </c>
      <c r="V44">
        <v>11.45</v>
      </c>
      <c r="W44">
        <v>25.52</v>
      </c>
      <c r="X44">
        <v>81.72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47.011296000000002</v>
      </c>
      <c r="AH44">
        <v>179.96245400000001</v>
      </c>
      <c r="AI44">
        <v>16.783217</v>
      </c>
      <c r="AJ44">
        <v>0</v>
      </c>
      <c r="AK44">
        <v>67.487245000000001</v>
      </c>
      <c r="AL44">
        <v>76.691999999999993</v>
      </c>
      <c r="AM44">
        <v>0</v>
      </c>
      <c r="AN44">
        <v>1.1478459999999999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2364.5265719999993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120.7814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12.5032</v>
      </c>
      <c r="R45">
        <v>25.1556</v>
      </c>
      <c r="S45">
        <v>15.7621</v>
      </c>
      <c r="T45">
        <v>2.4285000000000001</v>
      </c>
      <c r="U45">
        <v>416.25</v>
      </c>
      <c r="V45">
        <v>11.45</v>
      </c>
      <c r="W45">
        <v>25.52</v>
      </c>
      <c r="X45">
        <v>81.72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47.011296000000002</v>
      </c>
      <c r="AH45">
        <v>179.96245400000001</v>
      </c>
      <c r="AI45">
        <v>16.783217</v>
      </c>
      <c r="AJ45">
        <v>0</v>
      </c>
      <c r="AK45">
        <v>67.487245000000001</v>
      </c>
      <c r="AL45">
        <v>76.691999999999993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19.999987999999998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2369.0100719999991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120.7814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12.5032</v>
      </c>
      <c r="R46">
        <v>25.1556</v>
      </c>
      <c r="S46">
        <v>15.7621</v>
      </c>
      <c r="T46">
        <v>2.4285000000000001</v>
      </c>
      <c r="U46">
        <v>416.25</v>
      </c>
      <c r="V46">
        <v>11.45</v>
      </c>
      <c r="W46">
        <v>25.52</v>
      </c>
      <c r="X46">
        <v>81.72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47.011296000000002</v>
      </c>
      <c r="AH46">
        <v>179.96245400000001</v>
      </c>
      <c r="AI46">
        <v>16.783217</v>
      </c>
      <c r="AJ46">
        <v>0</v>
      </c>
      <c r="AK46">
        <v>67.487245000000001</v>
      </c>
      <c r="AL46">
        <v>76.691999999999993</v>
      </c>
      <c r="AM46">
        <v>0</v>
      </c>
      <c r="AN46">
        <v>1.1478459999999999</v>
      </c>
      <c r="AO46">
        <v>0</v>
      </c>
      <c r="AP46">
        <v>8.9670000000000005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2365.8075719999993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120.7814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12.5032</v>
      </c>
      <c r="R47">
        <v>25.1556</v>
      </c>
      <c r="S47">
        <v>15.7621</v>
      </c>
      <c r="T47">
        <v>2.4285000000000001</v>
      </c>
      <c r="U47">
        <v>416.25</v>
      </c>
      <c r="V47">
        <v>11.45</v>
      </c>
      <c r="W47">
        <v>25.52</v>
      </c>
      <c r="X47">
        <v>81.72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47.011296000000002</v>
      </c>
      <c r="AH47">
        <v>179.96245400000001</v>
      </c>
      <c r="AI47">
        <v>16.783217</v>
      </c>
      <c r="AJ47">
        <v>0</v>
      </c>
      <c r="AK47">
        <v>67.487245000000001</v>
      </c>
      <c r="AL47">
        <v>52.29</v>
      </c>
      <c r="AM47">
        <v>0</v>
      </c>
      <c r="AN47">
        <v>1.1478459999999999</v>
      </c>
      <c r="AO47">
        <v>1.911</v>
      </c>
      <c r="AP47">
        <v>8.9670000000000005</v>
      </c>
      <c r="AQ47">
        <v>0</v>
      </c>
      <c r="AR47">
        <v>36.432000000000002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2335.5885719999992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120.7814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12.5032</v>
      </c>
      <c r="R48">
        <v>25.1556</v>
      </c>
      <c r="S48">
        <v>15.7621</v>
      </c>
      <c r="T48">
        <v>2.4285000000000001</v>
      </c>
      <c r="U48">
        <v>416.25</v>
      </c>
      <c r="V48">
        <v>11.45</v>
      </c>
      <c r="W48">
        <v>25.52</v>
      </c>
      <c r="X48">
        <v>81.72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47.011296000000002</v>
      </c>
      <c r="AH48">
        <v>179.96245400000001</v>
      </c>
      <c r="AI48">
        <v>16.783217</v>
      </c>
      <c r="AJ48">
        <v>0</v>
      </c>
      <c r="AK48">
        <v>67.487245000000001</v>
      </c>
      <c r="AL48">
        <v>52.29</v>
      </c>
      <c r="AM48">
        <v>0</v>
      </c>
      <c r="AN48">
        <v>1.1478459999999999</v>
      </c>
      <c r="AO48">
        <v>1.911</v>
      </c>
      <c r="AP48">
        <v>8.9670000000000005</v>
      </c>
      <c r="AQ48">
        <v>0</v>
      </c>
      <c r="AR48">
        <v>36.432000000000002</v>
      </c>
      <c r="AS48">
        <v>37.890518999999998</v>
      </c>
      <c r="AT48">
        <v>19.999987999999998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2335.5885719999992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120.7814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12.5032</v>
      </c>
      <c r="R49">
        <v>25.1556</v>
      </c>
      <c r="S49">
        <v>15.7621</v>
      </c>
      <c r="T49">
        <v>2.4285000000000001</v>
      </c>
      <c r="U49">
        <v>416.25</v>
      </c>
      <c r="V49">
        <v>11.45</v>
      </c>
      <c r="W49">
        <v>25.52</v>
      </c>
      <c r="X49">
        <v>81.72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47.011296000000002</v>
      </c>
      <c r="AH49">
        <v>179.96245400000001</v>
      </c>
      <c r="AI49">
        <v>16.783217</v>
      </c>
      <c r="AJ49">
        <v>0</v>
      </c>
      <c r="AK49">
        <v>67.487245000000001</v>
      </c>
      <c r="AL49">
        <v>52.29</v>
      </c>
      <c r="AM49">
        <v>0</v>
      </c>
      <c r="AN49">
        <v>1.1478459999999999</v>
      </c>
      <c r="AO49">
        <v>1.911</v>
      </c>
      <c r="AP49">
        <v>8.9670000000000005</v>
      </c>
      <c r="AQ49">
        <v>0</v>
      </c>
      <c r="AR49">
        <v>36.432000000000002</v>
      </c>
      <c r="AS49">
        <v>37.890518999999998</v>
      </c>
      <c r="AT49">
        <v>19.999987999999998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2329.0677719999994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120.7814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12.5032</v>
      </c>
      <c r="R50">
        <v>25.1556</v>
      </c>
      <c r="S50">
        <v>15.7621</v>
      </c>
      <c r="T50">
        <v>2.4285000000000001</v>
      </c>
      <c r="U50">
        <v>416.25</v>
      </c>
      <c r="V50">
        <v>11.45</v>
      </c>
      <c r="W50">
        <v>31.5943</v>
      </c>
      <c r="X50">
        <v>102.3784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47.011296000000002</v>
      </c>
      <c r="AH50">
        <v>179.96245400000001</v>
      </c>
      <c r="AI50">
        <v>4.2720909999999996</v>
      </c>
      <c r="AJ50">
        <v>0</v>
      </c>
      <c r="AK50">
        <v>67.487245000000001</v>
      </c>
      <c r="AL50">
        <v>52.29</v>
      </c>
      <c r="AM50">
        <v>0</v>
      </c>
      <c r="AN50">
        <v>1.1478459999999999</v>
      </c>
      <c r="AO50">
        <v>1.911</v>
      </c>
      <c r="AP50">
        <v>8.9670000000000005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2343.2893459999991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380.04259999999999</v>
      </c>
      <c r="L51">
        <v>120.7814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12.5032</v>
      </c>
      <c r="R51">
        <v>25.1556</v>
      </c>
      <c r="S51">
        <v>15.7621</v>
      </c>
      <c r="T51">
        <v>2.4285000000000001</v>
      </c>
      <c r="U51">
        <v>416.25</v>
      </c>
      <c r="V51">
        <v>13.793200000000001</v>
      </c>
      <c r="W51">
        <v>35.848999999999997</v>
      </c>
      <c r="X51">
        <v>119.0466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47.011296000000002</v>
      </c>
      <c r="AH51">
        <v>179.96245400000001</v>
      </c>
      <c r="AI51">
        <v>0</v>
      </c>
      <c r="AJ51">
        <v>0</v>
      </c>
      <c r="AK51">
        <v>67.487245000000001</v>
      </c>
      <c r="AL51">
        <v>52.29</v>
      </c>
      <c r="AM51">
        <v>0</v>
      </c>
      <c r="AN51">
        <v>1.1478459999999999</v>
      </c>
      <c r="AO51">
        <v>1.911</v>
      </c>
      <c r="AP51">
        <v>10.247999999999999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2363.5643549999991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380.04259999999999</v>
      </c>
      <c r="L52">
        <v>120.7814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12.5032</v>
      </c>
      <c r="R52">
        <v>25.1556</v>
      </c>
      <c r="S52">
        <v>15.7621</v>
      </c>
      <c r="T52">
        <v>2.4285000000000001</v>
      </c>
      <c r="U52">
        <v>416.25</v>
      </c>
      <c r="V52">
        <v>16.6646</v>
      </c>
      <c r="W52">
        <v>35.848999999999997</v>
      </c>
      <c r="X52">
        <v>118.4298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47.011296000000002</v>
      </c>
      <c r="AH52">
        <v>179.96245400000001</v>
      </c>
      <c r="AI52">
        <v>0</v>
      </c>
      <c r="AJ52">
        <v>0</v>
      </c>
      <c r="AK52">
        <v>67.487245000000001</v>
      </c>
      <c r="AL52">
        <v>52.29</v>
      </c>
      <c r="AM52">
        <v>0</v>
      </c>
      <c r="AN52">
        <v>1.1478459999999999</v>
      </c>
      <c r="AO52">
        <v>1.911</v>
      </c>
      <c r="AP52">
        <v>10.247999999999999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2365.8189549999988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379.54259999999999</v>
      </c>
      <c r="L53">
        <v>120.73139999999999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12.4832</v>
      </c>
      <c r="R53">
        <v>25.1556</v>
      </c>
      <c r="S53">
        <v>15.662100000000001</v>
      </c>
      <c r="T53">
        <v>2.4285000000000001</v>
      </c>
      <c r="U53">
        <v>416.25</v>
      </c>
      <c r="V53">
        <v>16.6846</v>
      </c>
      <c r="W53">
        <v>35.478999999999999</v>
      </c>
      <c r="X53">
        <v>117.8266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47.011296000000002</v>
      </c>
      <c r="AH53">
        <v>179.96245400000001</v>
      </c>
      <c r="AI53">
        <v>0</v>
      </c>
      <c r="AJ53">
        <v>0</v>
      </c>
      <c r="AK53">
        <v>67.487245000000001</v>
      </c>
      <c r="AL53">
        <v>52.29</v>
      </c>
      <c r="AM53">
        <v>0</v>
      </c>
      <c r="AN53">
        <v>1.1478459999999999</v>
      </c>
      <c r="AO53">
        <v>1.911</v>
      </c>
      <c r="AP53">
        <v>10.247999999999999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2364.1957549999993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379.54259999999999</v>
      </c>
      <c r="L54">
        <v>120.73139999999999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12.4832</v>
      </c>
      <c r="R54">
        <v>25.1556</v>
      </c>
      <c r="S54">
        <v>15.662100000000001</v>
      </c>
      <c r="T54">
        <v>2.4285000000000001</v>
      </c>
      <c r="U54">
        <v>416.25</v>
      </c>
      <c r="V54">
        <v>16.6846</v>
      </c>
      <c r="W54">
        <v>35.478999999999999</v>
      </c>
      <c r="X54">
        <v>117.2098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47.011296000000002</v>
      </c>
      <c r="AH54">
        <v>179.96245400000001</v>
      </c>
      <c r="AI54">
        <v>0</v>
      </c>
      <c r="AJ54">
        <v>0</v>
      </c>
      <c r="AK54">
        <v>67.487245000000001</v>
      </c>
      <c r="AL54">
        <v>52.29</v>
      </c>
      <c r="AM54">
        <v>0</v>
      </c>
      <c r="AN54">
        <v>1.1478459999999999</v>
      </c>
      <c r="AO54">
        <v>1.1759999999999999</v>
      </c>
      <c r="AP54">
        <v>10.247999999999999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2362.8439549999989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379.54259999999999</v>
      </c>
      <c r="L55">
        <v>120.73139999999999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12.4832</v>
      </c>
      <c r="R55">
        <v>25.1556</v>
      </c>
      <c r="S55">
        <v>15.662100000000001</v>
      </c>
      <c r="T55">
        <v>2.4285000000000001</v>
      </c>
      <c r="U55">
        <v>416.25</v>
      </c>
      <c r="V55">
        <v>13.8132</v>
      </c>
      <c r="W55">
        <v>35.478999999999999</v>
      </c>
      <c r="X55">
        <v>117.8266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47.011296000000002</v>
      </c>
      <c r="AH55">
        <v>179.96245400000001</v>
      </c>
      <c r="AI55">
        <v>0</v>
      </c>
      <c r="AJ55">
        <v>0</v>
      </c>
      <c r="AK55">
        <v>67.487245000000001</v>
      </c>
      <c r="AL55">
        <v>52.29</v>
      </c>
      <c r="AM55">
        <v>0</v>
      </c>
      <c r="AN55">
        <v>1.1478459999999999</v>
      </c>
      <c r="AO55">
        <v>1.911</v>
      </c>
      <c r="AP55">
        <v>10.247999999999999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2369.0523549999994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379.54259999999999</v>
      </c>
      <c r="L56">
        <v>120.73139999999999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12.4832</v>
      </c>
      <c r="R56">
        <v>25.1556</v>
      </c>
      <c r="S56">
        <v>15.662100000000001</v>
      </c>
      <c r="T56">
        <v>2.4285000000000001</v>
      </c>
      <c r="U56">
        <v>416.25</v>
      </c>
      <c r="V56">
        <v>13.8132</v>
      </c>
      <c r="W56">
        <v>35.478999999999999</v>
      </c>
      <c r="X56">
        <v>148.30000000000001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47.011296000000002</v>
      </c>
      <c r="AH56">
        <v>179.96245400000001</v>
      </c>
      <c r="AI56">
        <v>0</v>
      </c>
      <c r="AJ56">
        <v>0</v>
      </c>
      <c r="AK56">
        <v>67.487245000000001</v>
      </c>
      <c r="AL56">
        <v>52.29</v>
      </c>
      <c r="AM56">
        <v>0</v>
      </c>
      <c r="AN56">
        <v>1.1478459999999999</v>
      </c>
      <c r="AO56">
        <v>1.911</v>
      </c>
      <c r="AP56">
        <v>10.247999999999999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2399.5257549999992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379.54259999999999</v>
      </c>
      <c r="L57">
        <v>120.73139999999999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12.4832</v>
      </c>
      <c r="R57">
        <v>25.1556</v>
      </c>
      <c r="S57">
        <v>15.662100000000001</v>
      </c>
      <c r="T57">
        <v>2.4285000000000001</v>
      </c>
      <c r="U57">
        <v>416.25</v>
      </c>
      <c r="V57">
        <v>19.740960999999999</v>
      </c>
      <c r="W57">
        <v>43.223095999999998</v>
      </c>
      <c r="X57">
        <v>147.19999999999999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47.011296000000002</v>
      </c>
      <c r="AH57">
        <v>179.96245400000001</v>
      </c>
      <c r="AI57">
        <v>0</v>
      </c>
      <c r="AJ57">
        <v>0</v>
      </c>
      <c r="AK57">
        <v>67.487245000000001</v>
      </c>
      <c r="AL57">
        <v>65.072000000000003</v>
      </c>
      <c r="AM57">
        <v>0</v>
      </c>
      <c r="AN57">
        <v>1.1478459999999999</v>
      </c>
      <c r="AO57">
        <v>1.4406000000000001</v>
      </c>
      <c r="AP57">
        <v>10.247999999999999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2416.6812119999991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379.54259999999999</v>
      </c>
      <c r="L58">
        <v>120.73139999999999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18.141500000000001</v>
      </c>
      <c r="R58">
        <v>35.990900000000003</v>
      </c>
      <c r="S58">
        <v>22.153400000000001</v>
      </c>
      <c r="T58">
        <v>2.4285000000000001</v>
      </c>
      <c r="U58">
        <v>416.25</v>
      </c>
      <c r="V58">
        <v>20.8</v>
      </c>
      <c r="W58">
        <v>44.31</v>
      </c>
      <c r="X58">
        <v>147.19999999999999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47.011296000000002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1.1478459999999999</v>
      </c>
      <c r="AO58">
        <v>1.3817999999999999</v>
      </c>
      <c r="AP58">
        <v>10.247999999999999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2454.5352549999989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448.04259999999999</v>
      </c>
      <c r="L59">
        <v>120.73139999999999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21.787267</v>
      </c>
      <c r="R59">
        <v>44.906624999999998</v>
      </c>
      <c r="S59">
        <v>27.638981000000001</v>
      </c>
      <c r="T59">
        <v>3.09</v>
      </c>
      <c r="U59">
        <v>416.25</v>
      </c>
      <c r="V59">
        <v>20.8</v>
      </c>
      <c r="W59">
        <v>44.31</v>
      </c>
      <c r="X59">
        <v>147.19999999999999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47.011296000000002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1.1478459999999999</v>
      </c>
      <c r="AO59">
        <v>1.5875999999999999</v>
      </c>
      <c r="AP59">
        <v>10.247999999999999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2541.9496279999985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518.04259999999999</v>
      </c>
      <c r="L60">
        <v>120.73139999999999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22.63</v>
      </c>
      <c r="R60">
        <v>44.906624999999998</v>
      </c>
      <c r="S60">
        <v>27.638981000000001</v>
      </c>
      <c r="T60">
        <v>3.09</v>
      </c>
      <c r="U60">
        <v>416.25</v>
      </c>
      <c r="V60">
        <v>20.8</v>
      </c>
      <c r="W60">
        <v>44.31</v>
      </c>
      <c r="X60">
        <v>147.19999999999999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47.011296000000002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1.1478459999999999</v>
      </c>
      <c r="AO60">
        <v>1.5875999999999999</v>
      </c>
      <c r="AP60">
        <v>10.247999999999999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2612.7923609999989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642.77383299999997</v>
      </c>
      <c r="L61">
        <v>162.93119999999999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3.09</v>
      </c>
      <c r="U61">
        <v>416.25</v>
      </c>
      <c r="V61">
        <v>20.8</v>
      </c>
      <c r="W61">
        <v>44.31</v>
      </c>
      <c r="X61">
        <v>147.19999999999999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47.011296000000002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1.1478459999999999</v>
      </c>
      <c r="AO61">
        <v>5.88</v>
      </c>
      <c r="AP61">
        <v>10.247999999999999</v>
      </c>
      <c r="AQ61">
        <v>0</v>
      </c>
      <c r="AR61">
        <v>44.16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2791.7437939999991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262.93119999999999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416.25</v>
      </c>
      <c r="V62">
        <v>20.8</v>
      </c>
      <c r="W62">
        <v>44.31</v>
      </c>
      <c r="X62">
        <v>147.19999999999999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47.011296000000002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1.1478459999999999</v>
      </c>
      <c r="AO62">
        <v>5.88</v>
      </c>
      <c r="AP62">
        <v>10.247999999999999</v>
      </c>
      <c r="AQ62">
        <v>0</v>
      </c>
      <c r="AR62">
        <v>44.16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2937.685907999999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362.93119999999999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416.25</v>
      </c>
      <c r="V63">
        <v>20.8</v>
      </c>
      <c r="W63">
        <v>44.31</v>
      </c>
      <c r="X63">
        <v>147.19999999999999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47.011296000000002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1.1478459999999999</v>
      </c>
      <c r="AO63">
        <v>5.88</v>
      </c>
      <c r="AP63">
        <v>10.888500000000001</v>
      </c>
      <c r="AQ63">
        <v>0</v>
      </c>
      <c r="AR63">
        <v>44.16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3038.326407999999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422.44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416.25</v>
      </c>
      <c r="V64">
        <v>20.8</v>
      </c>
      <c r="W64">
        <v>44.31</v>
      </c>
      <c r="X64">
        <v>147.19999999999999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47.011296000000002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1.1478459999999999</v>
      </c>
      <c r="AO64">
        <v>5.88</v>
      </c>
      <c r="AP64">
        <v>10.888500000000001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3090.107207999999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422.44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416.25</v>
      </c>
      <c r="V65">
        <v>20.8</v>
      </c>
      <c r="W65">
        <v>44.31</v>
      </c>
      <c r="X65">
        <v>147.19999999999999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47.011296000000002</v>
      </c>
      <c r="AH65">
        <v>179.96245400000001</v>
      </c>
      <c r="AI65">
        <v>0</v>
      </c>
      <c r="AJ65">
        <v>0</v>
      </c>
      <c r="AK65">
        <v>67.487245000000001</v>
      </c>
      <c r="AL65">
        <v>83.664000000000001</v>
      </c>
      <c r="AM65">
        <v>0</v>
      </c>
      <c r="AN65">
        <v>1.1478459999999999</v>
      </c>
      <c r="AO65">
        <v>5.88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3092.7147079999995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422.44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416.25</v>
      </c>
      <c r="V66">
        <v>20.8</v>
      </c>
      <c r="W66">
        <v>44.31</v>
      </c>
      <c r="X66">
        <v>147.19999999999999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47.011296000000002</v>
      </c>
      <c r="AH66">
        <v>179.96245400000001</v>
      </c>
      <c r="AI66">
        <v>0</v>
      </c>
      <c r="AJ66">
        <v>0</v>
      </c>
      <c r="AK66">
        <v>67.487245000000001</v>
      </c>
      <c r="AL66">
        <v>83.664000000000001</v>
      </c>
      <c r="AM66">
        <v>0</v>
      </c>
      <c r="AN66">
        <v>1.1478459999999999</v>
      </c>
      <c r="AO66">
        <v>5.88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3092.7147079999995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322.93119999999999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416.25</v>
      </c>
      <c r="V67">
        <v>20.8</v>
      </c>
      <c r="W67">
        <v>44.31</v>
      </c>
      <c r="X67">
        <v>147.19999999999999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47.011296000000002</v>
      </c>
      <c r="AH67">
        <v>179.96245400000001</v>
      </c>
      <c r="AI67">
        <v>0</v>
      </c>
      <c r="AJ67">
        <v>0</v>
      </c>
      <c r="AK67">
        <v>67.487245000000001</v>
      </c>
      <c r="AL67">
        <v>83.664000000000001</v>
      </c>
      <c r="AM67">
        <v>0</v>
      </c>
      <c r="AN67">
        <v>1.1478459999999999</v>
      </c>
      <c r="AO67">
        <v>5.88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2993.2059079999995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335.92239999999998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416.25</v>
      </c>
      <c r="V68">
        <v>20.8</v>
      </c>
      <c r="W68">
        <v>44.31</v>
      </c>
      <c r="X68">
        <v>147.19999999999999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47.011296000000002</v>
      </c>
      <c r="AH68">
        <v>179.96245400000001</v>
      </c>
      <c r="AI68">
        <v>0</v>
      </c>
      <c r="AJ68">
        <v>0</v>
      </c>
      <c r="AK68">
        <v>67.487245000000001</v>
      </c>
      <c r="AL68">
        <v>83.664000000000001</v>
      </c>
      <c r="AM68">
        <v>0</v>
      </c>
      <c r="AN68">
        <v>1.1478459999999999</v>
      </c>
      <c r="AO68">
        <v>5.88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3006.1971079999994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292.93119999999999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416.25</v>
      </c>
      <c r="V69">
        <v>20.8</v>
      </c>
      <c r="W69">
        <v>44.31</v>
      </c>
      <c r="X69">
        <v>147.19999999999999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47.011296000000002</v>
      </c>
      <c r="AH69">
        <v>179.96245400000001</v>
      </c>
      <c r="AI69">
        <v>4.2720909999999996</v>
      </c>
      <c r="AJ69">
        <v>0</v>
      </c>
      <c r="AK69">
        <v>67.487245000000001</v>
      </c>
      <c r="AL69">
        <v>83.664000000000001</v>
      </c>
      <c r="AM69">
        <v>0</v>
      </c>
      <c r="AN69">
        <v>1.1478459999999999</v>
      </c>
      <c r="AO69">
        <v>5.88</v>
      </c>
      <c r="AP69">
        <v>7.6859999999999999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2967.4779989999993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666.58594700000003</v>
      </c>
      <c r="L70">
        <v>292.93119999999999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416.25</v>
      </c>
      <c r="V70">
        <v>20.8</v>
      </c>
      <c r="W70">
        <v>44.31</v>
      </c>
      <c r="X70">
        <v>147.19999999999999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47.011296000000002</v>
      </c>
      <c r="AH70">
        <v>179.96245400000001</v>
      </c>
      <c r="AI70">
        <v>16.783217</v>
      </c>
      <c r="AJ70">
        <v>0</v>
      </c>
      <c r="AK70">
        <v>67.487245000000001</v>
      </c>
      <c r="AL70">
        <v>83.664000000000001</v>
      </c>
      <c r="AM70">
        <v>0</v>
      </c>
      <c r="AN70">
        <v>1.1478459999999999</v>
      </c>
      <c r="AO70">
        <v>5.88</v>
      </c>
      <c r="AP70">
        <v>7.6859999999999999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2957.8591249999995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33</v>
      </c>
      <c r="H71">
        <v>0</v>
      </c>
      <c r="I71">
        <v>0</v>
      </c>
      <c r="J71">
        <v>21</v>
      </c>
      <c r="K71">
        <v>401.91594700000002</v>
      </c>
      <c r="L71">
        <v>338.16270500000002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416.25</v>
      </c>
      <c r="V71">
        <v>20.8</v>
      </c>
      <c r="W71">
        <v>44.31</v>
      </c>
      <c r="X71">
        <v>147.19999999999999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47.011296000000002</v>
      </c>
      <c r="AH71">
        <v>179.96245400000001</v>
      </c>
      <c r="AI71">
        <v>16.783217</v>
      </c>
      <c r="AJ71">
        <v>0</v>
      </c>
      <c r="AK71">
        <v>67.487245000000001</v>
      </c>
      <c r="AL71">
        <v>83.664000000000001</v>
      </c>
      <c r="AM71">
        <v>0</v>
      </c>
      <c r="AN71">
        <v>1.1478459999999999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2786.54063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34.616199999999999</v>
      </c>
      <c r="H72">
        <v>0</v>
      </c>
      <c r="I72">
        <v>0</v>
      </c>
      <c r="J72">
        <v>30.906300000000002</v>
      </c>
      <c r="K72">
        <v>451.91594700000002</v>
      </c>
      <c r="L72">
        <v>312.93119999999999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416.25</v>
      </c>
      <c r="V72">
        <v>20.8</v>
      </c>
      <c r="W72">
        <v>44.31</v>
      </c>
      <c r="X72">
        <v>147.19999999999999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47.011296000000002</v>
      </c>
      <c r="AH72">
        <v>179.96245400000001</v>
      </c>
      <c r="AI72">
        <v>16.783217</v>
      </c>
      <c r="AJ72">
        <v>0</v>
      </c>
      <c r="AK72">
        <v>67.487245000000001</v>
      </c>
      <c r="AL72">
        <v>83.664000000000001</v>
      </c>
      <c r="AM72">
        <v>0</v>
      </c>
      <c r="AN72">
        <v>1.1478459999999999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2822.8316249999993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9.5066740000000003</v>
      </c>
      <c r="H73">
        <v>0</v>
      </c>
      <c r="I73">
        <v>0</v>
      </c>
      <c r="J73">
        <v>15.308335</v>
      </c>
      <c r="K73">
        <v>576.11594700000001</v>
      </c>
      <c r="L73">
        <v>253.25720000000001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416.25</v>
      </c>
      <c r="V73">
        <v>20.8</v>
      </c>
      <c r="W73">
        <v>44.31</v>
      </c>
      <c r="X73">
        <v>147.19999999999999</v>
      </c>
      <c r="Y73">
        <v>0</v>
      </c>
      <c r="Z73">
        <v>1.1000000000000001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47.011296000000002</v>
      </c>
      <c r="AH73">
        <v>179.96245400000001</v>
      </c>
      <c r="AI73">
        <v>16.783217</v>
      </c>
      <c r="AJ73">
        <v>0</v>
      </c>
      <c r="AK73">
        <v>67.487245000000001</v>
      </c>
      <c r="AL73">
        <v>83.664000000000001</v>
      </c>
      <c r="AM73">
        <v>5.39154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2846.6208739999997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0.67131399999999997</v>
      </c>
      <c r="K74">
        <v>626.11594700000001</v>
      </c>
      <c r="L74">
        <v>218.48320000000001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416.25</v>
      </c>
      <c r="V74">
        <v>20.8</v>
      </c>
      <c r="W74">
        <v>44.31</v>
      </c>
      <c r="X74">
        <v>147.19999999999999</v>
      </c>
      <c r="Y74">
        <v>0</v>
      </c>
      <c r="Z74">
        <v>1.1000000000000001</v>
      </c>
      <c r="AA74">
        <v>42.106999999999999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47.011296000000002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83.664000000000001</v>
      </c>
      <c r="AM74">
        <v>5.39154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2828.5076169999993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284.27511900000002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416.25</v>
      </c>
      <c r="V75">
        <v>20.8</v>
      </c>
      <c r="W75">
        <v>44.31</v>
      </c>
      <c r="X75">
        <v>147.19999999999999</v>
      </c>
      <c r="Y75">
        <v>0</v>
      </c>
      <c r="Z75">
        <v>1.1000000000000001</v>
      </c>
      <c r="AA75">
        <v>42.106999999999999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47.011296000000002</v>
      </c>
      <c r="AH75">
        <v>179.96245400000001</v>
      </c>
      <c r="AI75">
        <v>12.205976</v>
      </c>
      <c r="AJ75">
        <v>0</v>
      </c>
      <c r="AK75">
        <v>67.487245000000001</v>
      </c>
      <c r="AL75">
        <v>83.664000000000001</v>
      </c>
      <c r="AM75">
        <v>5.39154</v>
      </c>
      <c r="AN75">
        <v>1.169503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2960.8271199999999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422.44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416.25</v>
      </c>
      <c r="V76">
        <v>20.8</v>
      </c>
      <c r="W76">
        <v>34.81</v>
      </c>
      <c r="X76">
        <v>147.19999999999999</v>
      </c>
      <c r="Y76">
        <v>0</v>
      </c>
      <c r="Z76">
        <v>1.1000000000000001</v>
      </c>
      <c r="AA76">
        <v>42.106999999999999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47.011296000000002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83.664000000000001</v>
      </c>
      <c r="AM76">
        <v>12.527402</v>
      </c>
      <c r="AN76">
        <v>1.169503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3143.9260199999999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688.11594700000001</v>
      </c>
      <c r="L77">
        <v>422.44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416.25</v>
      </c>
      <c r="V77">
        <v>20.8</v>
      </c>
      <c r="W77">
        <v>34.81</v>
      </c>
      <c r="X77">
        <v>147.19999999999999</v>
      </c>
      <c r="Y77">
        <v>0</v>
      </c>
      <c r="Z77">
        <v>6.5208000000000004</v>
      </c>
      <c r="AA77">
        <v>42.106999999999999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47.011296000000002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80.177999999999997</v>
      </c>
      <c r="AM77">
        <v>12.527402</v>
      </c>
      <c r="AN77">
        <v>1.169503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3145.2608199999995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688.11594700000001</v>
      </c>
      <c r="L78">
        <v>422.44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416.25</v>
      </c>
      <c r="V78">
        <v>20.8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47.011296000000002</v>
      </c>
      <c r="AH78">
        <v>182.023944</v>
      </c>
      <c r="AI78">
        <v>59.504133000000003</v>
      </c>
      <c r="AJ78">
        <v>0</v>
      </c>
      <c r="AK78">
        <v>67.487245000000001</v>
      </c>
      <c r="AL78">
        <v>80.177999999999997</v>
      </c>
      <c r="AM78">
        <v>18.838674000000001</v>
      </c>
      <c r="AN78">
        <v>1.169503</v>
      </c>
      <c r="AO78">
        <v>0</v>
      </c>
      <c r="AP78">
        <v>7.6859999999999999</v>
      </c>
      <c r="AQ78">
        <v>0</v>
      </c>
      <c r="AR78">
        <v>36.432000000000002</v>
      </c>
      <c r="AS78">
        <v>39.309496000000003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3170.8404929999992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417.0401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416.25</v>
      </c>
      <c r="V79">
        <v>20.8</v>
      </c>
      <c r="W79">
        <v>44.31</v>
      </c>
      <c r="X79">
        <v>147.19999999999999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47.011296000000002</v>
      </c>
      <c r="AH79">
        <v>182.023944</v>
      </c>
      <c r="AI79">
        <v>59.504133000000003</v>
      </c>
      <c r="AJ79">
        <v>0</v>
      </c>
      <c r="AK79">
        <v>67.487245000000001</v>
      </c>
      <c r="AL79">
        <v>80.177999999999997</v>
      </c>
      <c r="AM79">
        <v>18.838674000000001</v>
      </c>
      <c r="AN79">
        <v>1.169503</v>
      </c>
      <c r="AO79">
        <v>0</v>
      </c>
      <c r="AP79">
        <v>10.888500000000001</v>
      </c>
      <c r="AQ79">
        <v>0</v>
      </c>
      <c r="AR79">
        <v>36.432000000000002</v>
      </c>
      <c r="AS79">
        <v>39.309496000000003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3178.1430929999988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422.44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416.25</v>
      </c>
      <c r="V80">
        <v>20.8</v>
      </c>
      <c r="W80">
        <v>44.31</v>
      </c>
      <c r="X80">
        <v>147.19999999999999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47.011296000000002</v>
      </c>
      <c r="AH80">
        <v>182.023944</v>
      </c>
      <c r="AI80">
        <v>59.504133000000003</v>
      </c>
      <c r="AJ80">
        <v>0</v>
      </c>
      <c r="AK80">
        <v>67.487245000000001</v>
      </c>
      <c r="AL80">
        <v>80.177999999999997</v>
      </c>
      <c r="AM80">
        <v>18.838674000000001</v>
      </c>
      <c r="AN80">
        <v>1.169503</v>
      </c>
      <c r="AO80">
        <v>0</v>
      </c>
      <c r="AP80">
        <v>10.888500000000001</v>
      </c>
      <c r="AQ80">
        <v>0</v>
      </c>
      <c r="AR80">
        <v>36.432000000000002</v>
      </c>
      <c r="AS80">
        <v>39.309496000000003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3183.5429929999991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422.44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416.25</v>
      </c>
      <c r="V81">
        <v>20.8</v>
      </c>
      <c r="W81">
        <v>44.31</v>
      </c>
      <c r="X81">
        <v>147.19999999999999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47.011296000000002</v>
      </c>
      <c r="AH81">
        <v>182.023944</v>
      </c>
      <c r="AI81">
        <v>59.504133000000003</v>
      </c>
      <c r="AJ81">
        <v>0</v>
      </c>
      <c r="AK81">
        <v>67.487245000000001</v>
      </c>
      <c r="AL81">
        <v>80.177999999999997</v>
      </c>
      <c r="AM81">
        <v>18.838674000000001</v>
      </c>
      <c r="AN81">
        <v>1.169503</v>
      </c>
      <c r="AO81">
        <v>0</v>
      </c>
      <c r="AP81">
        <v>10.888500000000001</v>
      </c>
      <c r="AQ81">
        <v>0</v>
      </c>
      <c r="AR81">
        <v>36.432000000000002</v>
      </c>
      <c r="AS81">
        <v>39.309496000000003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3183.5429929999991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422.44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416.25</v>
      </c>
      <c r="V82">
        <v>20.8</v>
      </c>
      <c r="W82">
        <v>44.31</v>
      </c>
      <c r="X82">
        <v>147.19999999999999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47.011296000000002</v>
      </c>
      <c r="AH82">
        <v>182.023944</v>
      </c>
      <c r="AI82">
        <v>22.886205</v>
      </c>
      <c r="AJ82">
        <v>0</v>
      </c>
      <c r="AK82">
        <v>67.487245000000001</v>
      </c>
      <c r="AL82">
        <v>80.177999999999997</v>
      </c>
      <c r="AM82">
        <v>18.838674000000001</v>
      </c>
      <c r="AN82">
        <v>1.169503</v>
      </c>
      <c r="AO82">
        <v>0</v>
      </c>
      <c r="AP82">
        <v>10.888500000000001</v>
      </c>
      <c r="AQ82">
        <v>0</v>
      </c>
      <c r="AR82">
        <v>36.432000000000002</v>
      </c>
      <c r="AS82">
        <v>39.309496000000003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3146.925064999999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416.25</v>
      </c>
      <c r="V83">
        <v>20.8</v>
      </c>
      <c r="W83">
        <v>44.31</v>
      </c>
      <c r="X83">
        <v>147.19999999999999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47.011296000000002</v>
      </c>
      <c r="AH83">
        <v>182.023944</v>
      </c>
      <c r="AI83">
        <v>18.308964</v>
      </c>
      <c r="AJ83">
        <v>0</v>
      </c>
      <c r="AK83">
        <v>67.487245000000001</v>
      </c>
      <c r="AL83">
        <v>80.177999999999997</v>
      </c>
      <c r="AM83">
        <v>18.838674000000001</v>
      </c>
      <c r="AN83">
        <v>1.169503</v>
      </c>
      <c r="AO83">
        <v>0</v>
      </c>
      <c r="AP83">
        <v>10.888500000000001</v>
      </c>
      <c r="AQ83">
        <v>0</v>
      </c>
      <c r="AR83">
        <v>36.432000000000002</v>
      </c>
      <c r="AS83">
        <v>39.309496000000003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3142.347823999999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416.25</v>
      </c>
      <c r="V84">
        <v>20.8</v>
      </c>
      <c r="W84">
        <v>44.31</v>
      </c>
      <c r="X84">
        <v>147.19999999999999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47.011296000000002</v>
      </c>
      <c r="AH84">
        <v>182.023944</v>
      </c>
      <c r="AI84">
        <v>18.308964</v>
      </c>
      <c r="AJ84">
        <v>0</v>
      </c>
      <c r="AK84">
        <v>67.487245000000001</v>
      </c>
      <c r="AL84">
        <v>80.177999999999997</v>
      </c>
      <c r="AM84">
        <v>18.838674000000001</v>
      </c>
      <c r="AN84">
        <v>1.169503</v>
      </c>
      <c r="AO84">
        <v>0</v>
      </c>
      <c r="AP84">
        <v>10.888500000000001</v>
      </c>
      <c r="AQ84">
        <v>0</v>
      </c>
      <c r="AR84">
        <v>36.432000000000002</v>
      </c>
      <c r="AS84">
        <v>39.309496000000003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3142.347823999999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33</v>
      </c>
      <c r="H85">
        <v>0</v>
      </c>
      <c r="I85">
        <v>0</v>
      </c>
      <c r="J85">
        <v>5.9705269999999997</v>
      </c>
      <c r="K85">
        <v>688.11594700000001</v>
      </c>
      <c r="L85">
        <v>422.44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416.25</v>
      </c>
      <c r="V85">
        <v>20.8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47.011296000000002</v>
      </c>
      <c r="AH85">
        <v>182.023944</v>
      </c>
      <c r="AI85">
        <v>19.529561000000001</v>
      </c>
      <c r="AJ85">
        <v>0</v>
      </c>
      <c r="AK85">
        <v>67.487245000000001</v>
      </c>
      <c r="AL85">
        <v>80.177999999999997</v>
      </c>
      <c r="AM85">
        <v>18.838674000000001</v>
      </c>
      <c r="AN85">
        <v>1.169503</v>
      </c>
      <c r="AO85">
        <v>0</v>
      </c>
      <c r="AP85">
        <v>10.888500000000001</v>
      </c>
      <c r="AQ85">
        <v>0</v>
      </c>
      <c r="AR85">
        <v>36.432000000000002</v>
      </c>
      <c r="AS85">
        <v>39.309496000000003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3182.538947999999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34.616199999999999</v>
      </c>
      <c r="H86">
        <v>0</v>
      </c>
      <c r="I86">
        <v>0</v>
      </c>
      <c r="J86">
        <v>16.070712</v>
      </c>
      <c r="K86">
        <v>688.11594700000001</v>
      </c>
      <c r="L86">
        <v>422.44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416.25</v>
      </c>
      <c r="V86">
        <v>20.8</v>
      </c>
      <c r="W86">
        <v>44.31</v>
      </c>
      <c r="X86">
        <v>147.19999999999999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47.011296000000002</v>
      </c>
      <c r="AH86">
        <v>179.96245400000001</v>
      </c>
      <c r="AI86">
        <v>19.529561000000001</v>
      </c>
      <c r="AJ86">
        <v>0</v>
      </c>
      <c r="AK86">
        <v>67.487245000000001</v>
      </c>
      <c r="AL86">
        <v>80.177999999999997</v>
      </c>
      <c r="AM86">
        <v>18.800616999999999</v>
      </c>
      <c r="AN86">
        <v>1.169503</v>
      </c>
      <c r="AO86">
        <v>0</v>
      </c>
      <c r="AP86">
        <v>10.888500000000001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20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3191.769154999999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69.232399999999998</v>
      </c>
      <c r="H87">
        <v>0</v>
      </c>
      <c r="I87">
        <v>0</v>
      </c>
      <c r="J87">
        <v>29.623923000000001</v>
      </c>
      <c r="K87">
        <v>688.11594700000001</v>
      </c>
      <c r="L87">
        <v>422.44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416.25</v>
      </c>
      <c r="V87">
        <v>20.8</v>
      </c>
      <c r="W87">
        <v>44.31</v>
      </c>
      <c r="X87">
        <v>147.19999999999999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47.011296000000002</v>
      </c>
      <c r="AH87">
        <v>179.96245400000001</v>
      </c>
      <c r="AI87">
        <v>19.529561000000001</v>
      </c>
      <c r="AJ87">
        <v>0</v>
      </c>
      <c r="AK87">
        <v>67.487245000000001</v>
      </c>
      <c r="AL87">
        <v>80.177999999999997</v>
      </c>
      <c r="AM87">
        <v>18.800616999999999</v>
      </c>
      <c r="AN87">
        <v>1.169503</v>
      </c>
      <c r="AO87">
        <v>0</v>
      </c>
      <c r="AP87">
        <v>10.888500000000001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22.110199999999999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3242.0487659999994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47.653717</v>
      </c>
      <c r="K88">
        <v>688.11594700000001</v>
      </c>
      <c r="L88">
        <v>422.44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416.25</v>
      </c>
      <c r="V88">
        <v>20.8</v>
      </c>
      <c r="W88">
        <v>44.31</v>
      </c>
      <c r="X88">
        <v>147.19999999999999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47.011296000000002</v>
      </c>
      <c r="AH88">
        <v>179.96245400000001</v>
      </c>
      <c r="AI88">
        <v>19.529561000000001</v>
      </c>
      <c r="AJ88">
        <v>0</v>
      </c>
      <c r="AK88">
        <v>67.487245000000001</v>
      </c>
      <c r="AL88">
        <v>80.177999999999997</v>
      </c>
      <c r="AM88">
        <v>18.800616999999999</v>
      </c>
      <c r="AN88">
        <v>1.169503</v>
      </c>
      <c r="AO88">
        <v>0</v>
      </c>
      <c r="AP88">
        <v>10.888500000000001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44.220399999999998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3290.5352809999995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69.250146000000001</v>
      </c>
      <c r="K89">
        <v>688.11594700000001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416.25</v>
      </c>
      <c r="V89">
        <v>20.8</v>
      </c>
      <c r="W89">
        <v>44.31</v>
      </c>
      <c r="X89">
        <v>147.19999999999999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47.011296000000002</v>
      </c>
      <c r="AH89">
        <v>179.96245400000001</v>
      </c>
      <c r="AI89">
        <v>19.529561000000001</v>
      </c>
      <c r="AJ89">
        <v>0</v>
      </c>
      <c r="AK89">
        <v>67.487245000000001</v>
      </c>
      <c r="AL89">
        <v>80.177999999999997</v>
      </c>
      <c r="AM89">
        <v>18.800616999999999</v>
      </c>
      <c r="AN89">
        <v>1.169503</v>
      </c>
      <c r="AO89">
        <v>0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3317.441307999999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69.250146000000001</v>
      </c>
      <c r="K90">
        <v>688.11594700000001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416.25</v>
      </c>
      <c r="V90">
        <v>20.8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47.011296000000002</v>
      </c>
      <c r="AH90">
        <v>182.023944</v>
      </c>
      <c r="AI90">
        <v>19.529561000000001</v>
      </c>
      <c r="AJ90">
        <v>0</v>
      </c>
      <c r="AK90">
        <v>67.487245000000001</v>
      </c>
      <c r="AL90">
        <v>80.177999999999997</v>
      </c>
      <c r="AM90">
        <v>18.838674000000001</v>
      </c>
      <c r="AN90">
        <v>1.169503</v>
      </c>
      <c r="AO90">
        <v>0</v>
      </c>
      <c r="AP90">
        <v>10.888500000000001</v>
      </c>
      <c r="AQ90">
        <v>0</v>
      </c>
      <c r="AR90">
        <v>36.432000000000002</v>
      </c>
      <c r="AS90">
        <v>39.309496000000003</v>
      </c>
      <c r="AT90">
        <v>19.999987999999998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3340.5791969999987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69.250146000000001</v>
      </c>
      <c r="K91">
        <v>688.11594700000001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416.25</v>
      </c>
      <c r="V91">
        <v>20.8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47.011296000000002</v>
      </c>
      <c r="AH91">
        <v>182.023944</v>
      </c>
      <c r="AI91">
        <v>19.529561000000001</v>
      </c>
      <c r="AJ91">
        <v>0</v>
      </c>
      <c r="AK91">
        <v>67.487245000000001</v>
      </c>
      <c r="AL91">
        <v>80.177999999999997</v>
      </c>
      <c r="AM91">
        <v>18.838674000000001</v>
      </c>
      <c r="AN91">
        <v>1.169503</v>
      </c>
      <c r="AO91">
        <v>0</v>
      </c>
      <c r="AP91">
        <v>9.6074999999999999</v>
      </c>
      <c r="AQ91">
        <v>0</v>
      </c>
      <c r="AR91">
        <v>36.432000000000002</v>
      </c>
      <c r="AS91">
        <v>39.309496000000003</v>
      </c>
      <c r="AT91">
        <v>19.999987999999998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3339.2981969999987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69.250146000000001</v>
      </c>
      <c r="K92">
        <v>688.11594700000001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416.25</v>
      </c>
      <c r="V92">
        <v>20.8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47.011296000000002</v>
      </c>
      <c r="AH92">
        <v>182.023944</v>
      </c>
      <c r="AI92">
        <v>19.529561000000001</v>
      </c>
      <c r="AJ92">
        <v>0</v>
      </c>
      <c r="AK92">
        <v>67.487245000000001</v>
      </c>
      <c r="AL92">
        <v>80.177999999999997</v>
      </c>
      <c r="AM92">
        <v>18.838674000000001</v>
      </c>
      <c r="AN92">
        <v>1.169503</v>
      </c>
      <c r="AO92">
        <v>0</v>
      </c>
      <c r="AP92">
        <v>9.6074999999999999</v>
      </c>
      <c r="AQ92">
        <v>0</v>
      </c>
      <c r="AR92">
        <v>36.432000000000002</v>
      </c>
      <c r="AS92">
        <v>39.309496000000003</v>
      </c>
      <c r="AT92">
        <v>19.999987999999998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3339.2981969999987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69.250146000000001</v>
      </c>
      <c r="K93">
        <v>688.11594700000001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416.25</v>
      </c>
      <c r="V93">
        <v>20.8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47.011296000000002</v>
      </c>
      <c r="AH93">
        <v>182.023944</v>
      </c>
      <c r="AI93">
        <v>19.529561000000001</v>
      </c>
      <c r="AJ93">
        <v>0</v>
      </c>
      <c r="AK93">
        <v>67.487245000000001</v>
      </c>
      <c r="AL93">
        <v>80.177999999999997</v>
      </c>
      <c r="AM93">
        <v>18.838674000000001</v>
      </c>
      <c r="AN93">
        <v>1.169503</v>
      </c>
      <c r="AO93">
        <v>0</v>
      </c>
      <c r="AP93">
        <v>9.6074999999999999</v>
      </c>
      <c r="AQ93">
        <v>0</v>
      </c>
      <c r="AR93">
        <v>36.432000000000002</v>
      </c>
      <c r="AS93">
        <v>39.309496000000003</v>
      </c>
      <c r="AT93">
        <v>19.999987999999998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3339.2981969999987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69.250146000000001</v>
      </c>
      <c r="K94">
        <v>688.11594700000001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416.25</v>
      </c>
      <c r="V94">
        <v>20.8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47.011296000000002</v>
      </c>
      <c r="AH94">
        <v>179.96245400000001</v>
      </c>
      <c r="AI94">
        <v>19.529561000000001</v>
      </c>
      <c r="AJ94">
        <v>0</v>
      </c>
      <c r="AK94">
        <v>67.487245000000001</v>
      </c>
      <c r="AL94">
        <v>80.177999999999997</v>
      </c>
      <c r="AM94">
        <v>18.800616999999999</v>
      </c>
      <c r="AN94">
        <v>1.169503</v>
      </c>
      <c r="AO94">
        <v>0</v>
      </c>
      <c r="AP94">
        <v>8.3264999999999993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3318.7518189999987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69.250146000000001</v>
      </c>
      <c r="K95">
        <v>688.11594700000001</v>
      </c>
      <c r="L95">
        <v>422.44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416.25</v>
      </c>
      <c r="V95">
        <v>20.8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47.011296000000002</v>
      </c>
      <c r="AH95">
        <v>179.96245400000001</v>
      </c>
      <c r="AI95">
        <v>19.529561000000001</v>
      </c>
      <c r="AJ95">
        <v>0</v>
      </c>
      <c r="AK95">
        <v>67.487245000000001</v>
      </c>
      <c r="AL95">
        <v>80.177999999999997</v>
      </c>
      <c r="AM95">
        <v>18.800616999999999</v>
      </c>
      <c r="AN95">
        <v>1.169503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31.021419000000002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3296.3890289999986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69.250146000000001</v>
      </c>
      <c r="K96">
        <v>688.11594700000001</v>
      </c>
      <c r="L96">
        <v>422.44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416.25</v>
      </c>
      <c r="V96">
        <v>20.8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47.011296000000002</v>
      </c>
      <c r="AH96">
        <v>179.96245400000001</v>
      </c>
      <c r="AI96">
        <v>19.529561000000001</v>
      </c>
      <c r="AJ96">
        <v>0</v>
      </c>
      <c r="AK96">
        <v>67.487245000000001</v>
      </c>
      <c r="AL96">
        <v>80.177999999999997</v>
      </c>
      <c r="AM96">
        <v>15.857469999999999</v>
      </c>
      <c r="AN96">
        <v>1.169503</v>
      </c>
      <c r="AO96">
        <v>0</v>
      </c>
      <c r="AP96">
        <v>5.1239999999999997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31.021419000000002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3293.4458819999986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38.789459999999998</v>
      </c>
      <c r="H97">
        <v>0</v>
      </c>
      <c r="I97">
        <v>0</v>
      </c>
      <c r="J97">
        <v>46.166764000000001</v>
      </c>
      <c r="K97">
        <v>688.11594700000001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416.25</v>
      </c>
      <c r="V97">
        <v>20.8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47.011296000000002</v>
      </c>
      <c r="AH97">
        <v>179.96245400000001</v>
      </c>
      <c r="AI97">
        <v>19.529561000000001</v>
      </c>
      <c r="AJ97">
        <v>0</v>
      </c>
      <c r="AK97">
        <v>67.487245000000001</v>
      </c>
      <c r="AL97">
        <v>80.177999999999997</v>
      </c>
      <c r="AM97">
        <v>15.857469999999999</v>
      </c>
      <c r="AN97">
        <v>1.169503</v>
      </c>
      <c r="AO97">
        <v>0.88200000000000001</v>
      </c>
      <c r="AP97">
        <v>5.1239999999999997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31.021419000000002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3232.455038999999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38.789459999999998</v>
      </c>
      <c r="H98">
        <v>0</v>
      </c>
      <c r="I98">
        <v>0</v>
      </c>
      <c r="J98">
        <v>69.250146000000001</v>
      </c>
      <c r="K98">
        <v>688.11594700000001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416.25</v>
      </c>
      <c r="V98">
        <v>20.8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47.011296000000002</v>
      </c>
      <c r="AH98">
        <v>179.96245400000001</v>
      </c>
      <c r="AI98">
        <v>19.529561000000001</v>
      </c>
      <c r="AJ98">
        <v>0</v>
      </c>
      <c r="AK98">
        <v>67.487245000000001</v>
      </c>
      <c r="AL98">
        <v>80.177999999999997</v>
      </c>
      <c r="AM98">
        <v>15.857469999999999</v>
      </c>
      <c r="AN98">
        <v>1.169503</v>
      </c>
      <c r="AO98">
        <v>0.88200000000000001</v>
      </c>
      <c r="AP98">
        <v>5.1239999999999997</v>
      </c>
      <c r="AQ98">
        <v>0</v>
      </c>
      <c r="AR98">
        <v>36.432000000000002</v>
      </c>
      <c r="AS98">
        <v>37.890518999999998</v>
      </c>
      <c r="AT98">
        <v>19.999987999999998</v>
      </c>
      <c r="AU98">
        <v>0</v>
      </c>
      <c r="AV98">
        <v>31.021419000000002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3255.5384209999988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0.46962550200000003</v>
      </c>
      <c r="H99">
        <f t="shared" si="2"/>
        <v>0</v>
      </c>
      <c r="I99">
        <f t="shared" si="2"/>
        <v>0</v>
      </c>
      <c r="J99">
        <f t="shared" si="2"/>
        <v>0.39204963600000026</v>
      </c>
      <c r="K99">
        <f t="shared" si="2"/>
        <v>13.773611351499992</v>
      </c>
      <c r="L99">
        <f t="shared" si="2"/>
        <v>7.50795848724999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3.5997348000000078</v>
      </c>
      <c r="Q99">
        <f t="shared" si="2"/>
        <v>0.47672999175000108</v>
      </c>
      <c r="R99">
        <f t="shared" si="2"/>
        <v>0.94864740000000114</v>
      </c>
      <c r="S99">
        <f t="shared" si="2"/>
        <v>0.58546595200000062</v>
      </c>
      <c r="T99">
        <f t="shared" si="2"/>
        <v>6.9694875000000045E-2</v>
      </c>
      <c r="U99">
        <f t="shared" si="2"/>
        <v>9.9719687500000003</v>
      </c>
      <c r="V99">
        <f t="shared" si="2"/>
        <v>0.44895029024999955</v>
      </c>
      <c r="W99">
        <f t="shared" si="2"/>
        <v>0.97543884899999911</v>
      </c>
      <c r="X99">
        <f t="shared" si="2"/>
        <v>3.2619786500000054</v>
      </c>
      <c r="Y99">
        <f t="shared" si="2"/>
        <v>0</v>
      </c>
      <c r="Z99">
        <f t="shared" si="2"/>
        <v>0.23944579999999996</v>
      </c>
      <c r="AA99">
        <f t="shared" si="2"/>
        <v>1.0115128399999991</v>
      </c>
      <c r="AB99">
        <f t="shared" si="2"/>
        <v>1.1682175199999996</v>
      </c>
      <c r="AC99">
        <f t="shared" si="2"/>
        <v>0.83595007199999871</v>
      </c>
      <c r="AD99">
        <f t="shared" si="2"/>
        <v>1.0474781340000006</v>
      </c>
      <c r="AE99">
        <f t="shared" si="2"/>
        <v>1.4202096720000026</v>
      </c>
      <c r="AF99">
        <f t="shared" si="2"/>
        <v>0</v>
      </c>
      <c r="AG99">
        <f t="shared" si="2"/>
        <v>1.1282711040000002</v>
      </c>
      <c r="AH99">
        <f t="shared" si="2"/>
        <v>4.3252833660000078</v>
      </c>
      <c r="AI99">
        <f t="shared" si="2"/>
        <v>0.44719644225000021</v>
      </c>
      <c r="AJ99">
        <f t="shared" si="2"/>
        <v>0</v>
      </c>
      <c r="AK99">
        <f t="shared" si="2"/>
        <v>1.6196938800000009</v>
      </c>
      <c r="AL99">
        <f t="shared" si="2"/>
        <v>1.8188204999999988</v>
      </c>
      <c r="AM99">
        <f t="shared" si="2"/>
        <v>0.15855725875000004</v>
      </c>
      <c r="AN99">
        <f t="shared" si="2"/>
        <v>2.7353385000000046E-2</v>
      </c>
      <c r="AO99">
        <f t="shared" si="2"/>
        <v>2.123415E-2</v>
      </c>
      <c r="AP99">
        <f t="shared" si="2"/>
        <v>0.21610470000000018</v>
      </c>
      <c r="AQ99">
        <f t="shared" si="2"/>
        <v>0</v>
      </c>
      <c r="AR99">
        <f t="shared" si="2"/>
        <v>0.89755199999999824</v>
      </c>
      <c r="AS99">
        <f t="shared" si="2"/>
        <v>0.91362938700000018</v>
      </c>
      <c r="AT99">
        <f t="shared" si="2"/>
        <v>0.4641639737500004</v>
      </c>
      <c r="AU99">
        <f t="shared" si="2"/>
        <v>0</v>
      </c>
      <c r="AV99">
        <f t="shared" si="2"/>
        <v>0.12771370474999999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69.56014123624999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74.941237999999998</v>
      </c>
      <c r="H3">
        <v>0</v>
      </c>
      <c r="I3">
        <v>0</v>
      </c>
      <c r="J3">
        <v>69.519000000000005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144.88932600000001</v>
      </c>
      <c r="Q3">
        <v>21.860579999999999</v>
      </c>
      <c r="R3">
        <v>43.379800000000003</v>
      </c>
      <c r="S3">
        <v>26.699255999999998</v>
      </c>
      <c r="T3">
        <v>2.9849399999999999</v>
      </c>
      <c r="U3">
        <v>399.92399999999998</v>
      </c>
      <c r="V3">
        <v>20.0928</v>
      </c>
      <c r="W3">
        <v>42.803460000000001</v>
      </c>
      <c r="X3">
        <v>142.162936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45.412911999999999</v>
      </c>
      <c r="AH3">
        <v>173.84373099999999</v>
      </c>
      <c r="AI3">
        <v>20.634201999999998</v>
      </c>
      <c r="AJ3">
        <v>0</v>
      </c>
      <c r="AK3">
        <v>65.192678999999998</v>
      </c>
      <c r="AL3">
        <v>74.084472000000005</v>
      </c>
      <c r="AM3">
        <v>18.161396</v>
      </c>
      <c r="AN3">
        <v>1.0669770000000001</v>
      </c>
      <c r="AO3">
        <v>0</v>
      </c>
      <c r="AP3">
        <v>11.755737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9.8870810000000002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3159.737067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74.941237999999998</v>
      </c>
      <c r="H4">
        <v>0</v>
      </c>
      <c r="I4">
        <v>0</v>
      </c>
      <c r="J4">
        <v>69.519000000000005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144.88932600000001</v>
      </c>
      <c r="Q4">
        <v>21.860579999999999</v>
      </c>
      <c r="R4">
        <v>43.379800000000003</v>
      </c>
      <c r="S4">
        <v>26.699255999999998</v>
      </c>
      <c r="T4">
        <v>2.9849399999999999</v>
      </c>
      <c r="U4">
        <v>399.92399999999998</v>
      </c>
      <c r="V4">
        <v>20.0928</v>
      </c>
      <c r="W4">
        <v>42.803460000000001</v>
      </c>
      <c r="X4">
        <v>142.162936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45.412911999999999</v>
      </c>
      <c r="AH4">
        <v>173.84373099999999</v>
      </c>
      <c r="AI4">
        <v>20.634201999999998</v>
      </c>
      <c r="AJ4">
        <v>0</v>
      </c>
      <c r="AK4">
        <v>65.192678999999998</v>
      </c>
      <c r="AL4">
        <v>74.084472000000005</v>
      </c>
      <c r="AM4">
        <v>18.161396</v>
      </c>
      <c r="AN4">
        <v>1.0669770000000001</v>
      </c>
      <c r="AO4">
        <v>0</v>
      </c>
      <c r="AP4">
        <v>11.755737</v>
      </c>
      <c r="AQ4">
        <v>0</v>
      </c>
      <c r="AR4">
        <v>35.193311999999999</v>
      </c>
      <c r="AS4">
        <v>36.602240999999999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9.8870810000000002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3159.737067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74.941237999999998</v>
      </c>
      <c r="H5">
        <v>0</v>
      </c>
      <c r="I5">
        <v>0</v>
      </c>
      <c r="J5">
        <v>69.519000000000005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144.88932600000001</v>
      </c>
      <c r="Q5">
        <v>21.860579999999999</v>
      </c>
      <c r="R5">
        <v>43.379800000000003</v>
      </c>
      <c r="S5">
        <v>26.699255999999998</v>
      </c>
      <c r="T5">
        <v>2.9849399999999999</v>
      </c>
      <c r="U5">
        <v>399.92399999999998</v>
      </c>
      <c r="V5">
        <v>20.0928</v>
      </c>
      <c r="W5">
        <v>42.803460000000001</v>
      </c>
      <c r="X5">
        <v>142.162936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45.412911999999999</v>
      </c>
      <c r="AH5">
        <v>173.84373099999999</v>
      </c>
      <c r="AI5">
        <v>20.634201999999998</v>
      </c>
      <c r="AJ5">
        <v>0</v>
      </c>
      <c r="AK5">
        <v>65.192678999999998</v>
      </c>
      <c r="AL5">
        <v>74.084472000000005</v>
      </c>
      <c r="AM5">
        <v>18.161396</v>
      </c>
      <c r="AN5">
        <v>1.0669770000000001</v>
      </c>
      <c r="AO5">
        <v>0</v>
      </c>
      <c r="AP5">
        <v>11.755737</v>
      </c>
      <c r="AQ5">
        <v>0</v>
      </c>
      <c r="AR5">
        <v>35.193311999999999</v>
      </c>
      <c r="AS5">
        <v>36.602240999999999</v>
      </c>
      <c r="AT5">
        <v>18.318072999999998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9.8870810000000002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3158.7351519999997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74.941237999999998</v>
      </c>
      <c r="H6">
        <v>0</v>
      </c>
      <c r="I6">
        <v>0</v>
      </c>
      <c r="J6">
        <v>69.519000000000005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144.88932600000001</v>
      </c>
      <c r="Q6">
        <v>21.860579999999999</v>
      </c>
      <c r="R6">
        <v>43.379800000000003</v>
      </c>
      <c r="S6">
        <v>26.699255999999998</v>
      </c>
      <c r="T6">
        <v>2.9849399999999999</v>
      </c>
      <c r="U6">
        <v>399.92399999999998</v>
      </c>
      <c r="V6">
        <v>20.0928</v>
      </c>
      <c r="W6">
        <v>42.803460000000001</v>
      </c>
      <c r="X6">
        <v>142.162936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45.412911999999999</v>
      </c>
      <c r="AH6">
        <v>173.84373099999999</v>
      </c>
      <c r="AI6">
        <v>20.634201999999998</v>
      </c>
      <c r="AJ6">
        <v>0</v>
      </c>
      <c r="AK6">
        <v>65.192678999999998</v>
      </c>
      <c r="AL6">
        <v>74.084472000000005</v>
      </c>
      <c r="AM6">
        <v>18.161396</v>
      </c>
      <c r="AN6">
        <v>1.0669770000000001</v>
      </c>
      <c r="AO6">
        <v>0</v>
      </c>
      <c r="AP6">
        <v>4.7022950000000003</v>
      </c>
      <c r="AQ6">
        <v>0</v>
      </c>
      <c r="AR6">
        <v>35.193311999999999</v>
      </c>
      <c r="AS6">
        <v>36.602240999999999</v>
      </c>
      <c r="AT6">
        <v>17.706536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9.8870810000000002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3151.0701730000001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74.941237999999998</v>
      </c>
      <c r="H7">
        <v>0</v>
      </c>
      <c r="I7">
        <v>0</v>
      </c>
      <c r="J7">
        <v>69.519000000000005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144.88932600000001</v>
      </c>
      <c r="Q7">
        <v>21.860579999999999</v>
      </c>
      <c r="R7">
        <v>43.379800000000003</v>
      </c>
      <c r="S7">
        <v>26.699255999999998</v>
      </c>
      <c r="T7">
        <v>2.9849399999999999</v>
      </c>
      <c r="U7">
        <v>399.92399999999998</v>
      </c>
      <c r="V7">
        <v>20.0928</v>
      </c>
      <c r="W7">
        <v>42.803460000000001</v>
      </c>
      <c r="X7">
        <v>142.162936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45.412911999999999</v>
      </c>
      <c r="AH7">
        <v>173.84373099999999</v>
      </c>
      <c r="AI7">
        <v>4.1268399999999996</v>
      </c>
      <c r="AJ7">
        <v>0</v>
      </c>
      <c r="AK7">
        <v>65.192678999999998</v>
      </c>
      <c r="AL7">
        <v>74.084472000000005</v>
      </c>
      <c r="AM7">
        <v>18.161396</v>
      </c>
      <c r="AN7">
        <v>1.0669770000000001</v>
      </c>
      <c r="AO7">
        <v>0</v>
      </c>
      <c r="AP7">
        <v>4.7022950000000003</v>
      </c>
      <c r="AQ7">
        <v>0</v>
      </c>
      <c r="AR7">
        <v>35.193311999999999</v>
      </c>
      <c r="AS7">
        <v>36.602240999999999</v>
      </c>
      <c r="AT7">
        <v>16.805769000000002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9.8870810000000002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3133.6620439999997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74.941237999999998</v>
      </c>
      <c r="H8">
        <v>0</v>
      </c>
      <c r="I8">
        <v>0</v>
      </c>
      <c r="J8">
        <v>69.519000000000005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144.88932600000001</v>
      </c>
      <c r="Q8">
        <v>21.860579999999999</v>
      </c>
      <c r="R8">
        <v>43.379800000000003</v>
      </c>
      <c r="S8">
        <v>26.699255999999998</v>
      </c>
      <c r="T8">
        <v>2.9849399999999999</v>
      </c>
      <c r="U8">
        <v>399.92399999999998</v>
      </c>
      <c r="V8">
        <v>20.0928</v>
      </c>
      <c r="W8">
        <v>42.803460000000001</v>
      </c>
      <c r="X8">
        <v>142.162936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45.412911999999999</v>
      </c>
      <c r="AH8">
        <v>173.84373099999999</v>
      </c>
      <c r="AI8">
        <v>4.1268399999999996</v>
      </c>
      <c r="AJ8">
        <v>0</v>
      </c>
      <c r="AK8">
        <v>65.192678999999998</v>
      </c>
      <c r="AL8">
        <v>74.084472000000005</v>
      </c>
      <c r="AM8">
        <v>18.161396</v>
      </c>
      <c r="AN8">
        <v>1.0669770000000001</v>
      </c>
      <c r="AO8">
        <v>0</v>
      </c>
      <c r="AP8">
        <v>4.7022950000000003</v>
      </c>
      <c r="AQ8">
        <v>0</v>
      </c>
      <c r="AR8">
        <v>35.193311999999999</v>
      </c>
      <c r="AS8">
        <v>36.602240999999999</v>
      </c>
      <c r="AT8">
        <v>15.512404999999999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9.8870810000000002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3132.3686799999996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37.470618000000002</v>
      </c>
      <c r="H9">
        <v>0</v>
      </c>
      <c r="I9">
        <v>0</v>
      </c>
      <c r="J9">
        <v>54.403981999999999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144.88932600000001</v>
      </c>
      <c r="Q9">
        <v>21.860579999999999</v>
      </c>
      <c r="R9">
        <v>43.379800000000003</v>
      </c>
      <c r="S9">
        <v>26.699255999999998</v>
      </c>
      <c r="T9">
        <v>2.9849399999999999</v>
      </c>
      <c r="U9">
        <v>399.92399999999998</v>
      </c>
      <c r="V9">
        <v>20.0928</v>
      </c>
      <c r="W9">
        <v>42.803460000000001</v>
      </c>
      <c r="X9">
        <v>142.162936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45.412911999999999</v>
      </c>
      <c r="AH9">
        <v>173.84373099999999</v>
      </c>
      <c r="AI9">
        <v>4.1268399999999996</v>
      </c>
      <c r="AJ9">
        <v>0</v>
      </c>
      <c r="AK9">
        <v>65.192678999999998</v>
      </c>
      <c r="AL9">
        <v>74.084472000000005</v>
      </c>
      <c r="AM9">
        <v>18.161396</v>
      </c>
      <c r="AN9">
        <v>1.0669770000000001</v>
      </c>
      <c r="AO9">
        <v>0</v>
      </c>
      <c r="AP9">
        <v>4.7022950000000003</v>
      </c>
      <c r="AQ9">
        <v>0</v>
      </c>
      <c r="AR9">
        <v>35.193311999999999</v>
      </c>
      <c r="AS9">
        <v>36.602240999999999</v>
      </c>
      <c r="AT9">
        <v>11.899254000000001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9.8870810000000002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3076.1698909999991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37.470618000000002</v>
      </c>
      <c r="H10">
        <v>0</v>
      </c>
      <c r="I10">
        <v>0</v>
      </c>
      <c r="J10">
        <v>46.302276999999997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144.88932600000001</v>
      </c>
      <c r="Q10">
        <v>21.860579999999999</v>
      </c>
      <c r="R10">
        <v>43.379800000000003</v>
      </c>
      <c r="S10">
        <v>26.699255999999998</v>
      </c>
      <c r="T10">
        <v>2.9849399999999999</v>
      </c>
      <c r="U10">
        <v>399.92399999999998</v>
      </c>
      <c r="V10">
        <v>20.0928</v>
      </c>
      <c r="W10">
        <v>42.803460000000001</v>
      </c>
      <c r="X10">
        <v>142.162936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45.412911999999999</v>
      </c>
      <c r="AH10">
        <v>173.84373099999999</v>
      </c>
      <c r="AI10">
        <v>4.1268399999999996</v>
      </c>
      <c r="AJ10">
        <v>0</v>
      </c>
      <c r="AK10">
        <v>65.192678999999998</v>
      </c>
      <c r="AL10">
        <v>74.084472000000005</v>
      </c>
      <c r="AM10">
        <v>18.161396</v>
      </c>
      <c r="AN10">
        <v>1.0669770000000001</v>
      </c>
      <c r="AO10">
        <v>0</v>
      </c>
      <c r="AP10">
        <v>4.7022950000000003</v>
      </c>
      <c r="AQ10">
        <v>0</v>
      </c>
      <c r="AR10">
        <v>35.193311999999999</v>
      </c>
      <c r="AS10">
        <v>36.602240999999999</v>
      </c>
      <c r="AT10">
        <v>11.920533000000001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9.8870810000000002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3068.0894649999991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37.470618000000002</v>
      </c>
      <c r="H11">
        <v>0</v>
      </c>
      <c r="I11">
        <v>0</v>
      </c>
      <c r="J11">
        <v>47.220452000000002</v>
      </c>
      <c r="K11">
        <v>664.72000500000001</v>
      </c>
      <c r="L11">
        <v>408.07704000000001</v>
      </c>
      <c r="M11">
        <v>93.756040999999996</v>
      </c>
      <c r="N11">
        <v>120.15107999999999</v>
      </c>
      <c r="O11">
        <v>126.140377</v>
      </c>
      <c r="P11">
        <v>144.88932600000001</v>
      </c>
      <c r="Q11">
        <v>21.860579999999999</v>
      </c>
      <c r="R11">
        <v>43.379800000000003</v>
      </c>
      <c r="S11">
        <v>26.699255999999998</v>
      </c>
      <c r="T11">
        <v>2.9849399999999999</v>
      </c>
      <c r="U11">
        <v>399.92399999999998</v>
      </c>
      <c r="V11">
        <v>20.0928</v>
      </c>
      <c r="W11">
        <v>42.803460000000001</v>
      </c>
      <c r="X11">
        <v>142.162936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45.412911999999999</v>
      </c>
      <c r="AH11">
        <v>173.84373099999999</v>
      </c>
      <c r="AI11">
        <v>0</v>
      </c>
      <c r="AJ11">
        <v>0</v>
      </c>
      <c r="AK11">
        <v>65.192678999999998</v>
      </c>
      <c r="AL11">
        <v>74.084472000000005</v>
      </c>
      <c r="AM11">
        <v>18.161396</v>
      </c>
      <c r="AN11">
        <v>1.0669770000000001</v>
      </c>
      <c r="AO11">
        <v>0</v>
      </c>
      <c r="AP11">
        <v>11.755737</v>
      </c>
      <c r="AQ11">
        <v>0</v>
      </c>
      <c r="AR11">
        <v>35.193311999999999</v>
      </c>
      <c r="AS11">
        <v>36.602240999999999</v>
      </c>
      <c r="AT11">
        <v>11.662869000000001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9.8870810000000002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3071.6765779999996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37.470618000000002</v>
      </c>
      <c r="H12">
        <v>0</v>
      </c>
      <c r="I12">
        <v>0</v>
      </c>
      <c r="J12">
        <v>47.220452000000002</v>
      </c>
      <c r="K12">
        <v>664.72000500000001</v>
      </c>
      <c r="L12">
        <v>408.07704000000001</v>
      </c>
      <c r="M12">
        <v>93.756040999999996</v>
      </c>
      <c r="N12">
        <v>120.15107999999999</v>
      </c>
      <c r="O12">
        <v>126.140377</v>
      </c>
      <c r="P12">
        <v>144.88932600000001</v>
      </c>
      <c r="Q12">
        <v>21.860579999999999</v>
      </c>
      <c r="R12">
        <v>43.379800000000003</v>
      </c>
      <c r="S12">
        <v>26.699255999999998</v>
      </c>
      <c r="T12">
        <v>2.9849399999999999</v>
      </c>
      <c r="U12">
        <v>399.92399999999998</v>
      </c>
      <c r="V12">
        <v>20.0928</v>
      </c>
      <c r="W12">
        <v>42.803460000000001</v>
      </c>
      <c r="X12">
        <v>142.162936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45.412911999999999</v>
      </c>
      <c r="AH12">
        <v>173.84373099999999</v>
      </c>
      <c r="AI12">
        <v>0</v>
      </c>
      <c r="AJ12">
        <v>0</v>
      </c>
      <c r="AK12">
        <v>65.192678999999998</v>
      </c>
      <c r="AL12">
        <v>74.084472000000005</v>
      </c>
      <c r="AM12">
        <v>18.161396</v>
      </c>
      <c r="AN12">
        <v>1.0669770000000001</v>
      </c>
      <c r="AO12">
        <v>0</v>
      </c>
      <c r="AP12">
        <v>11.755737</v>
      </c>
      <c r="AQ12">
        <v>0</v>
      </c>
      <c r="AR12">
        <v>35.193311999999999</v>
      </c>
      <c r="AS12">
        <v>36.602240999999999</v>
      </c>
      <c r="AT12">
        <v>11.795684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9.8870810000000002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3071.809393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37.470618000000002</v>
      </c>
      <c r="H13">
        <v>0</v>
      </c>
      <c r="I13">
        <v>0</v>
      </c>
      <c r="J13">
        <v>47.220452000000002</v>
      </c>
      <c r="K13">
        <v>664.72000500000001</v>
      </c>
      <c r="L13">
        <v>408.07704000000001</v>
      </c>
      <c r="M13">
        <v>93.756040999999996</v>
      </c>
      <c r="N13">
        <v>120.15107999999999</v>
      </c>
      <c r="O13">
        <v>126.140377</v>
      </c>
      <c r="P13">
        <v>144.88932600000001</v>
      </c>
      <c r="Q13">
        <v>21.860579999999999</v>
      </c>
      <c r="R13">
        <v>43.379800000000003</v>
      </c>
      <c r="S13">
        <v>26.699255999999998</v>
      </c>
      <c r="T13">
        <v>2.9849399999999999</v>
      </c>
      <c r="U13">
        <v>399.92399999999998</v>
      </c>
      <c r="V13">
        <v>20.0928</v>
      </c>
      <c r="W13">
        <v>42.803460000000001</v>
      </c>
      <c r="X13">
        <v>142.162936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42.055908000000002</v>
      </c>
      <c r="AE13">
        <v>57.163438999999997</v>
      </c>
      <c r="AF13">
        <v>0</v>
      </c>
      <c r="AG13">
        <v>45.412911999999999</v>
      </c>
      <c r="AH13">
        <v>173.84373099999999</v>
      </c>
      <c r="AI13">
        <v>0</v>
      </c>
      <c r="AJ13">
        <v>0</v>
      </c>
      <c r="AK13">
        <v>65.192678999999998</v>
      </c>
      <c r="AL13">
        <v>74.084472000000005</v>
      </c>
      <c r="AM13">
        <v>12.101470000000001</v>
      </c>
      <c r="AN13">
        <v>1.0669770000000001</v>
      </c>
      <c r="AO13">
        <v>0</v>
      </c>
      <c r="AP13">
        <v>11.755737</v>
      </c>
      <c r="AQ13">
        <v>0</v>
      </c>
      <c r="AR13">
        <v>35.193311999999999</v>
      </c>
      <c r="AS13">
        <v>36.602240999999999</v>
      </c>
      <c r="AT13">
        <v>12.529145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9.8870810000000002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3066.4829279999999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37.470618000000002</v>
      </c>
      <c r="H14">
        <v>0</v>
      </c>
      <c r="I14">
        <v>0</v>
      </c>
      <c r="J14">
        <v>47.220452000000002</v>
      </c>
      <c r="K14">
        <v>664.72000500000001</v>
      </c>
      <c r="L14">
        <v>408.07704000000001</v>
      </c>
      <c r="M14">
        <v>93.756040999999996</v>
      </c>
      <c r="N14">
        <v>120.15107999999999</v>
      </c>
      <c r="O14">
        <v>126.140377</v>
      </c>
      <c r="P14">
        <v>144.88932600000001</v>
      </c>
      <c r="Q14">
        <v>21.860579999999999</v>
      </c>
      <c r="R14">
        <v>43.379800000000003</v>
      </c>
      <c r="S14">
        <v>26.699255999999998</v>
      </c>
      <c r="T14">
        <v>2.9849399999999999</v>
      </c>
      <c r="U14">
        <v>399.92399999999998</v>
      </c>
      <c r="V14">
        <v>20.0928</v>
      </c>
      <c r="W14">
        <v>42.803460000000001</v>
      </c>
      <c r="X14">
        <v>142.162936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42.055908000000002</v>
      </c>
      <c r="AE14">
        <v>57.163438999999997</v>
      </c>
      <c r="AF14">
        <v>0</v>
      </c>
      <c r="AG14">
        <v>45.412911999999999</v>
      </c>
      <c r="AH14">
        <v>173.84373099999999</v>
      </c>
      <c r="AI14">
        <v>0</v>
      </c>
      <c r="AJ14">
        <v>0</v>
      </c>
      <c r="AK14">
        <v>65.192678999999998</v>
      </c>
      <c r="AL14">
        <v>74.084472000000005</v>
      </c>
      <c r="AM14">
        <v>5.8209600000000004</v>
      </c>
      <c r="AN14">
        <v>1.0669770000000001</v>
      </c>
      <c r="AO14">
        <v>0</v>
      </c>
      <c r="AP14">
        <v>5.9397409999999997</v>
      </c>
      <c r="AQ14">
        <v>0</v>
      </c>
      <c r="AR14">
        <v>35.193311999999999</v>
      </c>
      <c r="AS14">
        <v>36.602240999999999</v>
      </c>
      <c r="AT14">
        <v>14.577753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9.8870810000000002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3056.4350300000001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74.941237000000001</v>
      </c>
      <c r="H15">
        <v>0</v>
      </c>
      <c r="I15">
        <v>0</v>
      </c>
      <c r="J15">
        <v>0</v>
      </c>
      <c r="K15">
        <v>664.72000500000001</v>
      </c>
      <c r="L15">
        <v>408.07704000000001</v>
      </c>
      <c r="M15">
        <v>93.756040999999996</v>
      </c>
      <c r="N15">
        <v>120.15107999999999</v>
      </c>
      <c r="O15">
        <v>126.140377</v>
      </c>
      <c r="P15">
        <v>144.88932600000001</v>
      </c>
      <c r="Q15">
        <v>21.860579999999999</v>
      </c>
      <c r="R15">
        <v>43.379800000000003</v>
      </c>
      <c r="S15">
        <v>26.699255999999998</v>
      </c>
      <c r="T15">
        <v>2.9849399999999999</v>
      </c>
      <c r="U15">
        <v>399.92399999999998</v>
      </c>
      <c r="V15">
        <v>20.0928</v>
      </c>
      <c r="W15">
        <v>42.803460000000001</v>
      </c>
      <c r="X15">
        <v>142.162936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42.055908000000002</v>
      </c>
      <c r="AE15">
        <v>57.163438999999997</v>
      </c>
      <c r="AF15">
        <v>0</v>
      </c>
      <c r="AG15">
        <v>45.412911999999999</v>
      </c>
      <c r="AH15">
        <v>173.84373099999999</v>
      </c>
      <c r="AI15">
        <v>0</v>
      </c>
      <c r="AJ15">
        <v>0</v>
      </c>
      <c r="AK15">
        <v>65.192678999999998</v>
      </c>
      <c r="AL15">
        <v>74.084472000000005</v>
      </c>
      <c r="AM15">
        <v>0</v>
      </c>
      <c r="AN15">
        <v>1.0669770000000001</v>
      </c>
      <c r="AO15">
        <v>0</v>
      </c>
      <c r="AP15">
        <v>11.755737</v>
      </c>
      <c r="AQ15">
        <v>0</v>
      </c>
      <c r="AR15">
        <v>35.193311999999999</v>
      </c>
      <c r="AS15">
        <v>36.602240999999999</v>
      </c>
      <c r="AT15">
        <v>15.022691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9.8870810000000002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3047.1251709999992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74.941237000000001</v>
      </c>
      <c r="H16">
        <v>0</v>
      </c>
      <c r="I16">
        <v>0</v>
      </c>
      <c r="J16">
        <v>0</v>
      </c>
      <c r="K16">
        <v>664.72000500000001</v>
      </c>
      <c r="L16">
        <v>408.07704000000001</v>
      </c>
      <c r="M16">
        <v>93.756040999999996</v>
      </c>
      <c r="N16">
        <v>120.15107999999999</v>
      </c>
      <c r="O16">
        <v>126.140377</v>
      </c>
      <c r="P16">
        <v>144.88932600000001</v>
      </c>
      <c r="Q16">
        <v>21.860579999999999</v>
      </c>
      <c r="R16">
        <v>43.379800000000003</v>
      </c>
      <c r="S16">
        <v>26.699255999999998</v>
      </c>
      <c r="T16">
        <v>2.9849399999999999</v>
      </c>
      <c r="U16">
        <v>399.92399999999998</v>
      </c>
      <c r="V16">
        <v>20.0928</v>
      </c>
      <c r="W16">
        <v>42.803460000000001</v>
      </c>
      <c r="X16">
        <v>142.162936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42.055908000000002</v>
      </c>
      <c r="AE16">
        <v>57.163438999999997</v>
      </c>
      <c r="AF16">
        <v>0</v>
      </c>
      <c r="AG16">
        <v>45.412911999999999</v>
      </c>
      <c r="AH16">
        <v>173.84373099999999</v>
      </c>
      <c r="AI16">
        <v>4.1268399999999996</v>
      </c>
      <c r="AJ16">
        <v>0</v>
      </c>
      <c r="AK16">
        <v>65.192678999999998</v>
      </c>
      <c r="AL16">
        <v>74.084472000000005</v>
      </c>
      <c r="AM16">
        <v>0</v>
      </c>
      <c r="AN16">
        <v>1.0669770000000001</v>
      </c>
      <c r="AO16">
        <v>0</v>
      </c>
      <c r="AP16">
        <v>11.755737</v>
      </c>
      <c r="AQ16">
        <v>0</v>
      </c>
      <c r="AR16">
        <v>35.193311999999999</v>
      </c>
      <c r="AS16">
        <v>36.602240999999999</v>
      </c>
      <c r="AT16">
        <v>15.657019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9.8870810000000002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3051.8863389999992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34.130712000000003</v>
      </c>
      <c r="H17">
        <v>0</v>
      </c>
      <c r="I17">
        <v>0</v>
      </c>
      <c r="J17">
        <v>0</v>
      </c>
      <c r="K17">
        <v>664.72000500000001</v>
      </c>
      <c r="L17">
        <v>408.07704000000001</v>
      </c>
      <c r="M17">
        <v>93.756040999999996</v>
      </c>
      <c r="N17">
        <v>120.15107999999999</v>
      </c>
      <c r="O17">
        <v>126.140377</v>
      </c>
      <c r="P17">
        <v>144.88932600000001</v>
      </c>
      <c r="Q17">
        <v>21.860579999999999</v>
      </c>
      <c r="R17">
        <v>43.379800000000003</v>
      </c>
      <c r="S17">
        <v>26.699255999999998</v>
      </c>
      <c r="T17">
        <v>2.9849399999999999</v>
      </c>
      <c r="U17">
        <v>399.92399999999998</v>
      </c>
      <c r="V17">
        <v>20.0928</v>
      </c>
      <c r="W17">
        <v>42.803460000000001</v>
      </c>
      <c r="X17">
        <v>142.162936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42.055908000000002</v>
      </c>
      <c r="AE17">
        <v>57.163438999999997</v>
      </c>
      <c r="AF17">
        <v>0</v>
      </c>
      <c r="AG17">
        <v>45.412911999999999</v>
      </c>
      <c r="AH17">
        <v>173.84373099999999</v>
      </c>
      <c r="AI17">
        <v>17.686458999999999</v>
      </c>
      <c r="AJ17">
        <v>0</v>
      </c>
      <c r="AK17">
        <v>65.192678999999998</v>
      </c>
      <c r="AL17">
        <v>74.084472000000005</v>
      </c>
      <c r="AM17">
        <v>0</v>
      </c>
      <c r="AN17">
        <v>1.0669770000000001</v>
      </c>
      <c r="AO17">
        <v>0</v>
      </c>
      <c r="AP17">
        <v>8.0433990000000009</v>
      </c>
      <c r="AQ17">
        <v>0</v>
      </c>
      <c r="AR17">
        <v>35.193311999999999</v>
      </c>
      <c r="AS17">
        <v>36.602240999999999</v>
      </c>
      <c r="AT17">
        <v>16.562828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9.8870810000000002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3028.1279969999996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3.9798E-2</v>
      </c>
      <c r="H18">
        <v>0</v>
      </c>
      <c r="I18">
        <v>0</v>
      </c>
      <c r="J18">
        <v>0</v>
      </c>
      <c r="K18">
        <v>664.72000500000001</v>
      </c>
      <c r="L18">
        <v>408.07704000000001</v>
      </c>
      <c r="M18">
        <v>93.756040999999996</v>
      </c>
      <c r="N18">
        <v>120.15107999999999</v>
      </c>
      <c r="O18">
        <v>126.140377</v>
      </c>
      <c r="P18">
        <v>144.88932600000001</v>
      </c>
      <c r="Q18">
        <v>21.860579999999999</v>
      </c>
      <c r="R18">
        <v>43.379800000000003</v>
      </c>
      <c r="S18">
        <v>26.699255999999998</v>
      </c>
      <c r="T18">
        <v>2.9849399999999999</v>
      </c>
      <c r="U18">
        <v>399.92399999999998</v>
      </c>
      <c r="V18">
        <v>20.0928</v>
      </c>
      <c r="W18">
        <v>42.803460000000001</v>
      </c>
      <c r="X18">
        <v>142.162936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42.055908000000002</v>
      </c>
      <c r="AE18">
        <v>57.163438999999997</v>
      </c>
      <c r="AF18">
        <v>0</v>
      </c>
      <c r="AG18">
        <v>45.412911999999999</v>
      </c>
      <c r="AH18">
        <v>173.84373099999999</v>
      </c>
      <c r="AI18">
        <v>17.686458999999999</v>
      </c>
      <c r="AJ18">
        <v>0</v>
      </c>
      <c r="AK18">
        <v>65.192678999999998</v>
      </c>
      <c r="AL18">
        <v>74.084472000000005</v>
      </c>
      <c r="AM18">
        <v>0</v>
      </c>
      <c r="AN18">
        <v>1.0669770000000001</v>
      </c>
      <c r="AO18">
        <v>0</v>
      </c>
      <c r="AP18">
        <v>8.0433990000000009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9.8870810000000002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2996.7942430000003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664.72000500000001</v>
      </c>
      <c r="L19">
        <v>408.07704000000001</v>
      </c>
      <c r="M19">
        <v>93.756040999999996</v>
      </c>
      <c r="N19">
        <v>120.15107999999999</v>
      </c>
      <c r="O19">
        <v>126.140377</v>
      </c>
      <c r="P19">
        <v>144.88932600000001</v>
      </c>
      <c r="Q19">
        <v>21.860579999999999</v>
      </c>
      <c r="R19">
        <v>43.379800000000003</v>
      </c>
      <c r="S19">
        <v>26.699255999999998</v>
      </c>
      <c r="T19">
        <v>2.9849399999999999</v>
      </c>
      <c r="U19">
        <v>399.92399999999998</v>
      </c>
      <c r="V19">
        <v>20.0928</v>
      </c>
      <c r="W19">
        <v>42.803460000000001</v>
      </c>
      <c r="X19">
        <v>142.162936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42.055908000000002</v>
      </c>
      <c r="AE19">
        <v>57.163438999999997</v>
      </c>
      <c r="AF19">
        <v>0</v>
      </c>
      <c r="AG19">
        <v>45.412911999999999</v>
      </c>
      <c r="AH19">
        <v>173.84373099999999</v>
      </c>
      <c r="AI19">
        <v>17.686458999999999</v>
      </c>
      <c r="AJ19">
        <v>0</v>
      </c>
      <c r="AK19">
        <v>65.192678999999998</v>
      </c>
      <c r="AL19">
        <v>74.084472000000005</v>
      </c>
      <c r="AM19">
        <v>0</v>
      </c>
      <c r="AN19">
        <v>1.0669770000000001</v>
      </c>
      <c r="AO19">
        <v>0</v>
      </c>
      <c r="AP19">
        <v>8.0433990000000009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9.8870810000000002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2996.7544449999996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664.72000500000001</v>
      </c>
      <c r="L20">
        <v>408.07704000000001</v>
      </c>
      <c r="M20">
        <v>93.756040999999996</v>
      </c>
      <c r="N20">
        <v>120.15107999999999</v>
      </c>
      <c r="O20">
        <v>126.140377</v>
      </c>
      <c r="P20">
        <v>144.88932600000001</v>
      </c>
      <c r="Q20">
        <v>21.860579999999999</v>
      </c>
      <c r="R20">
        <v>43.379800000000003</v>
      </c>
      <c r="S20">
        <v>26.699255999999998</v>
      </c>
      <c r="T20">
        <v>2.9849399999999999</v>
      </c>
      <c r="U20">
        <v>399.92399999999998</v>
      </c>
      <c r="V20">
        <v>20.0928</v>
      </c>
      <c r="W20">
        <v>42.803460000000001</v>
      </c>
      <c r="X20">
        <v>142.162936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42.055908000000002</v>
      </c>
      <c r="AE20">
        <v>57.163438999999997</v>
      </c>
      <c r="AF20">
        <v>0</v>
      </c>
      <c r="AG20">
        <v>45.412911999999999</v>
      </c>
      <c r="AH20">
        <v>173.84373099999999</v>
      </c>
      <c r="AI20">
        <v>17.686458999999999</v>
      </c>
      <c r="AJ20">
        <v>0</v>
      </c>
      <c r="AK20">
        <v>65.192678999999998</v>
      </c>
      <c r="AL20">
        <v>74.084472000000005</v>
      </c>
      <c r="AM20">
        <v>0</v>
      </c>
      <c r="AN20">
        <v>1.0669770000000001</v>
      </c>
      <c r="AO20">
        <v>0</v>
      </c>
      <c r="AP20">
        <v>8.0433990000000009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9.8870810000000002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2996.7544449999996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664.72000500000001</v>
      </c>
      <c r="L21">
        <v>408.07704000000001</v>
      </c>
      <c r="M21">
        <v>93.756040999999996</v>
      </c>
      <c r="N21">
        <v>120.15107999999999</v>
      </c>
      <c r="O21">
        <v>126.140377</v>
      </c>
      <c r="P21">
        <v>144.88932600000001</v>
      </c>
      <c r="Q21">
        <v>21.860579999999999</v>
      </c>
      <c r="R21">
        <v>43.379800000000003</v>
      </c>
      <c r="S21">
        <v>26.699255999999998</v>
      </c>
      <c r="T21">
        <v>2.9849399999999999</v>
      </c>
      <c r="U21">
        <v>399.92399999999998</v>
      </c>
      <c r="V21">
        <v>20.0928</v>
      </c>
      <c r="W21">
        <v>42.803460000000001</v>
      </c>
      <c r="X21">
        <v>142.162936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42.055908000000002</v>
      </c>
      <c r="AE21">
        <v>57.163438999999997</v>
      </c>
      <c r="AF21">
        <v>0</v>
      </c>
      <c r="AG21">
        <v>45.412911999999999</v>
      </c>
      <c r="AH21">
        <v>173.84373099999999</v>
      </c>
      <c r="AI21">
        <v>17.686458999999999</v>
      </c>
      <c r="AJ21">
        <v>0</v>
      </c>
      <c r="AK21">
        <v>65.192678999999998</v>
      </c>
      <c r="AL21">
        <v>74.084472000000005</v>
      </c>
      <c r="AM21">
        <v>0</v>
      </c>
      <c r="AN21">
        <v>1.0669770000000001</v>
      </c>
      <c r="AO21">
        <v>0</v>
      </c>
      <c r="AP21">
        <v>8.0433990000000009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9.8870810000000002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2996.7544449999996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664.72000500000001</v>
      </c>
      <c r="L22">
        <v>408.07704000000001</v>
      </c>
      <c r="M22">
        <v>93.756040999999996</v>
      </c>
      <c r="N22">
        <v>120.15107999999999</v>
      </c>
      <c r="O22">
        <v>126.140377</v>
      </c>
      <c r="P22">
        <v>144.88932600000001</v>
      </c>
      <c r="Q22">
        <v>21.860579999999999</v>
      </c>
      <c r="R22">
        <v>43.379800000000003</v>
      </c>
      <c r="S22">
        <v>26.699255999999998</v>
      </c>
      <c r="T22">
        <v>2.9849399999999999</v>
      </c>
      <c r="U22">
        <v>399.92399999999998</v>
      </c>
      <c r="V22">
        <v>20.0928</v>
      </c>
      <c r="W22">
        <v>42.803460000000001</v>
      </c>
      <c r="X22">
        <v>142.162936</v>
      </c>
      <c r="Y22">
        <v>0</v>
      </c>
      <c r="Z22">
        <v>12.598186</v>
      </c>
      <c r="AA22">
        <v>40.715045000000003</v>
      </c>
      <c r="AB22">
        <v>46.850833999999999</v>
      </c>
      <c r="AC22">
        <v>33.646990000000002</v>
      </c>
      <c r="AD22">
        <v>42.055908000000002</v>
      </c>
      <c r="AE22">
        <v>57.163438999999997</v>
      </c>
      <c r="AF22">
        <v>0</v>
      </c>
      <c r="AG22">
        <v>45.412911999999999</v>
      </c>
      <c r="AH22">
        <v>173.84373099999999</v>
      </c>
      <c r="AI22">
        <v>17.686458999999999</v>
      </c>
      <c r="AJ22">
        <v>0</v>
      </c>
      <c r="AK22">
        <v>65.192678999999998</v>
      </c>
      <c r="AL22">
        <v>74.084472000000005</v>
      </c>
      <c r="AM22">
        <v>0</v>
      </c>
      <c r="AN22">
        <v>1.0669770000000001</v>
      </c>
      <c r="AO22">
        <v>0</v>
      </c>
      <c r="AP22">
        <v>8.0433990000000009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9.8870810000000002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2996.7544449999996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664.72000500000001</v>
      </c>
      <c r="L23">
        <v>408.07704000000001</v>
      </c>
      <c r="M23">
        <v>93.756040999999996</v>
      </c>
      <c r="N23">
        <v>120.15107999999999</v>
      </c>
      <c r="O23">
        <v>126.140377</v>
      </c>
      <c r="P23">
        <v>144.88932600000001</v>
      </c>
      <c r="Q23">
        <v>21.860579999999999</v>
      </c>
      <c r="R23">
        <v>43.379800000000003</v>
      </c>
      <c r="S23">
        <v>26.699255999999998</v>
      </c>
      <c r="T23">
        <v>2.9849399999999999</v>
      </c>
      <c r="U23">
        <v>399.92399999999998</v>
      </c>
      <c r="V23">
        <v>20.0928</v>
      </c>
      <c r="W23">
        <v>42.803460000000001</v>
      </c>
      <c r="X23">
        <v>142.162936</v>
      </c>
      <c r="Y23">
        <v>0</v>
      </c>
      <c r="Z23">
        <v>12.598186</v>
      </c>
      <c r="AA23">
        <v>40.715045000000003</v>
      </c>
      <c r="AB23">
        <v>46.850833999999999</v>
      </c>
      <c r="AC23">
        <v>33.646990000000002</v>
      </c>
      <c r="AD23">
        <v>42.055908000000002</v>
      </c>
      <c r="AE23">
        <v>57.163438999999997</v>
      </c>
      <c r="AF23">
        <v>0</v>
      </c>
      <c r="AG23">
        <v>45.412911999999999</v>
      </c>
      <c r="AH23">
        <v>173.84373099999999</v>
      </c>
      <c r="AI23">
        <v>11.790972999999999</v>
      </c>
      <c r="AJ23">
        <v>0</v>
      </c>
      <c r="AK23">
        <v>65.192678999999998</v>
      </c>
      <c r="AL23">
        <v>74.084472000000005</v>
      </c>
      <c r="AM23">
        <v>0</v>
      </c>
      <c r="AN23">
        <v>1.0669770000000001</v>
      </c>
      <c r="AO23">
        <v>0</v>
      </c>
      <c r="AP23">
        <v>8.0433990000000009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9.8870810000000002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2990.8589590000001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664.72000500000001</v>
      </c>
      <c r="L24">
        <v>396.68925200000001</v>
      </c>
      <c r="M24">
        <v>93.756040999999996</v>
      </c>
      <c r="N24">
        <v>120.15107999999999</v>
      </c>
      <c r="O24">
        <v>126.140377</v>
      </c>
      <c r="P24">
        <v>144.88932600000001</v>
      </c>
      <c r="Q24">
        <v>21.860579999999999</v>
      </c>
      <c r="R24">
        <v>43.379800000000003</v>
      </c>
      <c r="S24">
        <v>26.699255999999998</v>
      </c>
      <c r="T24">
        <v>2.9849399999999999</v>
      </c>
      <c r="U24">
        <v>399.92399999999998</v>
      </c>
      <c r="V24">
        <v>20.0928</v>
      </c>
      <c r="W24">
        <v>42.803460000000001</v>
      </c>
      <c r="X24">
        <v>142.162936</v>
      </c>
      <c r="Y24">
        <v>0</v>
      </c>
      <c r="Z24">
        <v>12.598186</v>
      </c>
      <c r="AA24">
        <v>40.715045000000003</v>
      </c>
      <c r="AB24">
        <v>46.850833999999999</v>
      </c>
      <c r="AC24">
        <v>33.646990000000002</v>
      </c>
      <c r="AD24">
        <v>42.055908000000002</v>
      </c>
      <c r="AE24">
        <v>57.163438999999997</v>
      </c>
      <c r="AF24">
        <v>0</v>
      </c>
      <c r="AG24">
        <v>45.412911999999999</v>
      </c>
      <c r="AH24">
        <v>173.84373099999999</v>
      </c>
      <c r="AI24">
        <v>11.790972999999999</v>
      </c>
      <c r="AJ24">
        <v>0</v>
      </c>
      <c r="AK24">
        <v>65.192678999999998</v>
      </c>
      <c r="AL24">
        <v>74.084472000000005</v>
      </c>
      <c r="AM24">
        <v>0</v>
      </c>
      <c r="AN24">
        <v>1.0669770000000001</v>
      </c>
      <c r="AO24">
        <v>0</v>
      </c>
      <c r="AP24">
        <v>8.0433990000000009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9.8870810000000002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2979.4711710000001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556.702226</v>
      </c>
      <c r="L25">
        <v>396.68925200000001</v>
      </c>
      <c r="M25">
        <v>93.756040999999996</v>
      </c>
      <c r="N25">
        <v>120.15107999999999</v>
      </c>
      <c r="O25">
        <v>126.140377</v>
      </c>
      <c r="P25">
        <v>144.88932600000001</v>
      </c>
      <c r="Q25">
        <v>21.860579999999999</v>
      </c>
      <c r="R25">
        <v>43.379800000000003</v>
      </c>
      <c r="S25">
        <v>26.699255999999998</v>
      </c>
      <c r="T25">
        <v>2.9849399999999999</v>
      </c>
      <c r="U25">
        <v>399.92399999999998</v>
      </c>
      <c r="V25">
        <v>20.0928</v>
      </c>
      <c r="W25">
        <v>42.803460000000001</v>
      </c>
      <c r="X25">
        <v>142.162936</v>
      </c>
      <c r="Y25">
        <v>0</v>
      </c>
      <c r="Z25">
        <v>12.598186</v>
      </c>
      <c r="AA25">
        <v>40.715045000000003</v>
      </c>
      <c r="AB25">
        <v>46.850833999999999</v>
      </c>
      <c r="AC25">
        <v>33.646990000000002</v>
      </c>
      <c r="AD25">
        <v>42.055908000000002</v>
      </c>
      <c r="AE25">
        <v>57.163438999999997</v>
      </c>
      <c r="AF25">
        <v>0</v>
      </c>
      <c r="AG25">
        <v>45.412911999999999</v>
      </c>
      <c r="AH25">
        <v>173.84373099999999</v>
      </c>
      <c r="AI25">
        <v>17.686458999999999</v>
      </c>
      <c r="AJ25">
        <v>0</v>
      </c>
      <c r="AK25">
        <v>65.192678999999998</v>
      </c>
      <c r="AL25">
        <v>74.084472000000005</v>
      </c>
      <c r="AM25">
        <v>0</v>
      </c>
      <c r="AN25">
        <v>1.0669770000000001</v>
      </c>
      <c r="AO25">
        <v>0</v>
      </c>
      <c r="AP25">
        <v>8.0433990000000009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9.8870810000000002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2877.3488779999998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479.42222600000002</v>
      </c>
      <c r="L26">
        <v>396.68925200000001</v>
      </c>
      <c r="M26">
        <v>93.756040999999996</v>
      </c>
      <c r="N26">
        <v>120.15107999999999</v>
      </c>
      <c r="O26">
        <v>126.140377</v>
      </c>
      <c r="P26">
        <v>144.88932600000001</v>
      </c>
      <c r="Q26">
        <v>21.860579999999999</v>
      </c>
      <c r="R26">
        <v>43.379800000000003</v>
      </c>
      <c r="S26">
        <v>26.699255999999998</v>
      </c>
      <c r="T26">
        <v>2.9849399999999999</v>
      </c>
      <c r="U26">
        <v>399.92399999999998</v>
      </c>
      <c r="V26">
        <v>20.0928</v>
      </c>
      <c r="W26">
        <v>42.803460000000001</v>
      </c>
      <c r="X26">
        <v>142.162936</v>
      </c>
      <c r="Y26">
        <v>0</v>
      </c>
      <c r="Z26">
        <v>12.598186</v>
      </c>
      <c r="AA26">
        <v>40.715045000000003</v>
      </c>
      <c r="AB26">
        <v>46.850833999999999</v>
      </c>
      <c r="AC26">
        <v>33.646990000000002</v>
      </c>
      <c r="AD26">
        <v>42.055908000000002</v>
      </c>
      <c r="AE26">
        <v>57.163438999999997</v>
      </c>
      <c r="AF26">
        <v>0</v>
      </c>
      <c r="AG26">
        <v>45.412911999999999</v>
      </c>
      <c r="AH26">
        <v>173.84373099999999</v>
      </c>
      <c r="AI26">
        <v>76.641323</v>
      </c>
      <c r="AJ26">
        <v>0</v>
      </c>
      <c r="AK26">
        <v>65.192678999999998</v>
      </c>
      <c r="AL26">
        <v>74.084472000000005</v>
      </c>
      <c r="AM26">
        <v>0</v>
      </c>
      <c r="AN26">
        <v>1.0669770000000001</v>
      </c>
      <c r="AO26">
        <v>0</v>
      </c>
      <c r="AP26">
        <v>8.0433990000000009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9.8870810000000002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2859.0237419999994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442.714226</v>
      </c>
      <c r="L27">
        <v>396.68925200000001</v>
      </c>
      <c r="M27">
        <v>93.756040999999996</v>
      </c>
      <c r="N27">
        <v>120.15107999999999</v>
      </c>
      <c r="O27">
        <v>126.140377</v>
      </c>
      <c r="P27">
        <v>144.88932600000001</v>
      </c>
      <c r="Q27">
        <v>21.860579999999999</v>
      </c>
      <c r="R27">
        <v>43.379800000000003</v>
      </c>
      <c r="S27">
        <v>26.699255999999998</v>
      </c>
      <c r="T27">
        <v>2.9849399999999999</v>
      </c>
      <c r="U27">
        <v>399.92399999999998</v>
      </c>
      <c r="V27">
        <v>20.0928</v>
      </c>
      <c r="W27">
        <v>42.803460000000001</v>
      </c>
      <c r="X27">
        <v>142.162936</v>
      </c>
      <c r="Y27">
        <v>0</v>
      </c>
      <c r="Z27">
        <v>12.598186</v>
      </c>
      <c r="AA27">
        <v>40.715045000000003</v>
      </c>
      <c r="AB27">
        <v>46.850833999999999</v>
      </c>
      <c r="AC27">
        <v>33.646990000000002</v>
      </c>
      <c r="AD27">
        <v>42.055908000000002</v>
      </c>
      <c r="AE27">
        <v>57.163438999999997</v>
      </c>
      <c r="AF27">
        <v>0</v>
      </c>
      <c r="AG27">
        <v>45.412911999999999</v>
      </c>
      <c r="AH27">
        <v>173.84373099999999</v>
      </c>
      <c r="AI27">
        <v>76.641323</v>
      </c>
      <c r="AJ27">
        <v>0</v>
      </c>
      <c r="AK27">
        <v>65.192678999999998</v>
      </c>
      <c r="AL27">
        <v>74.084472000000005</v>
      </c>
      <c r="AM27">
        <v>0</v>
      </c>
      <c r="AN27">
        <v>1.0878989999999999</v>
      </c>
      <c r="AO27">
        <v>0</v>
      </c>
      <c r="AP27">
        <v>8.0433990000000009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9.8870810000000002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2822.336663999999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434.79457100000002</v>
      </c>
      <c r="L28">
        <v>387.195018</v>
      </c>
      <c r="M28">
        <v>93.756040999999996</v>
      </c>
      <c r="N28">
        <v>120.15107999999999</v>
      </c>
      <c r="O28">
        <v>126.140377</v>
      </c>
      <c r="P28">
        <v>144.88932600000001</v>
      </c>
      <c r="Q28">
        <v>21.860579999999999</v>
      </c>
      <c r="R28">
        <v>43.379800000000003</v>
      </c>
      <c r="S28">
        <v>26.699255999999998</v>
      </c>
      <c r="T28">
        <v>2.9849399999999999</v>
      </c>
      <c r="U28">
        <v>399.92399999999998</v>
      </c>
      <c r="V28">
        <v>20.0928</v>
      </c>
      <c r="W28">
        <v>42.803460000000001</v>
      </c>
      <c r="X28">
        <v>142.162936</v>
      </c>
      <c r="Y28">
        <v>0</v>
      </c>
      <c r="Z28">
        <v>12.598186</v>
      </c>
      <c r="AA28">
        <v>40.715045000000003</v>
      </c>
      <c r="AB28">
        <v>46.850833999999999</v>
      </c>
      <c r="AC28">
        <v>33.646990000000002</v>
      </c>
      <c r="AD28">
        <v>42.055908000000002</v>
      </c>
      <c r="AE28">
        <v>57.163438999999997</v>
      </c>
      <c r="AF28">
        <v>0</v>
      </c>
      <c r="AG28">
        <v>45.412911999999999</v>
      </c>
      <c r="AH28">
        <v>173.84373099999999</v>
      </c>
      <c r="AI28">
        <v>76.641323</v>
      </c>
      <c r="AJ28">
        <v>0</v>
      </c>
      <c r="AK28">
        <v>65.192678999999998</v>
      </c>
      <c r="AL28">
        <v>74.084472000000005</v>
      </c>
      <c r="AM28">
        <v>0</v>
      </c>
      <c r="AN28">
        <v>1.0878989999999999</v>
      </c>
      <c r="AO28">
        <v>0</v>
      </c>
      <c r="AP28">
        <v>8.0433990000000009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9.8870810000000002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2804.9227749999995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434.79457100000002</v>
      </c>
      <c r="L29">
        <v>368.86468500000001</v>
      </c>
      <c r="M29">
        <v>93.756040999999996</v>
      </c>
      <c r="N29">
        <v>120.15107999999999</v>
      </c>
      <c r="O29">
        <v>126.140377</v>
      </c>
      <c r="P29">
        <v>144.88932600000001</v>
      </c>
      <c r="Q29">
        <v>21.860579999999999</v>
      </c>
      <c r="R29">
        <v>43.379800000000003</v>
      </c>
      <c r="S29">
        <v>26.699255999999998</v>
      </c>
      <c r="T29">
        <v>2.9849399999999999</v>
      </c>
      <c r="U29">
        <v>399.92399999999998</v>
      </c>
      <c r="V29">
        <v>20.0928</v>
      </c>
      <c r="W29">
        <v>42.803460000000001</v>
      </c>
      <c r="X29">
        <v>142.162936</v>
      </c>
      <c r="Y29">
        <v>0</v>
      </c>
      <c r="Z29">
        <v>12.598186</v>
      </c>
      <c r="AA29">
        <v>40.715045000000003</v>
      </c>
      <c r="AB29">
        <v>46.850833999999999</v>
      </c>
      <c r="AC29">
        <v>33.646990000000002</v>
      </c>
      <c r="AD29">
        <v>42.055908000000002</v>
      </c>
      <c r="AE29">
        <v>57.163438999999997</v>
      </c>
      <c r="AF29">
        <v>0</v>
      </c>
      <c r="AG29">
        <v>45.412911999999999</v>
      </c>
      <c r="AH29">
        <v>173.84373099999999</v>
      </c>
      <c r="AI29">
        <v>76.641323</v>
      </c>
      <c r="AJ29">
        <v>0</v>
      </c>
      <c r="AK29">
        <v>65.192678999999998</v>
      </c>
      <c r="AL29">
        <v>74.084472000000005</v>
      </c>
      <c r="AM29">
        <v>0</v>
      </c>
      <c r="AN29">
        <v>1.0878989999999999</v>
      </c>
      <c r="AO29">
        <v>0</v>
      </c>
      <c r="AP29">
        <v>8.0433990000000009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9.8870810000000002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2786.5924419999997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434.79457100000002</v>
      </c>
      <c r="L30">
        <v>359.08866799999998</v>
      </c>
      <c r="M30">
        <v>93.756040999999996</v>
      </c>
      <c r="N30">
        <v>120.15107999999999</v>
      </c>
      <c r="O30">
        <v>126.140377</v>
      </c>
      <c r="P30">
        <v>144.88932600000001</v>
      </c>
      <c r="Q30">
        <v>21.860579999999999</v>
      </c>
      <c r="R30">
        <v>43.379800000000003</v>
      </c>
      <c r="S30">
        <v>26.699255999999998</v>
      </c>
      <c r="T30">
        <v>2.9849399999999999</v>
      </c>
      <c r="U30">
        <v>399.92399999999998</v>
      </c>
      <c r="V30">
        <v>20.0928</v>
      </c>
      <c r="W30">
        <v>42.803460000000001</v>
      </c>
      <c r="X30">
        <v>142.162936</v>
      </c>
      <c r="Y30">
        <v>0</v>
      </c>
      <c r="Z30">
        <v>12.598186</v>
      </c>
      <c r="AA30">
        <v>40.715045000000003</v>
      </c>
      <c r="AB30">
        <v>46.850833999999999</v>
      </c>
      <c r="AC30">
        <v>33.646990000000002</v>
      </c>
      <c r="AD30">
        <v>42.055908000000002</v>
      </c>
      <c r="AE30">
        <v>57.163438999999997</v>
      </c>
      <c r="AF30">
        <v>0</v>
      </c>
      <c r="AG30">
        <v>45.412911999999999</v>
      </c>
      <c r="AH30">
        <v>173.84373099999999</v>
      </c>
      <c r="AI30">
        <v>76.641323</v>
      </c>
      <c r="AJ30">
        <v>0</v>
      </c>
      <c r="AK30">
        <v>65.192678999999998</v>
      </c>
      <c r="AL30">
        <v>74.084472000000005</v>
      </c>
      <c r="AM30">
        <v>0</v>
      </c>
      <c r="AN30">
        <v>1.0878989999999999</v>
      </c>
      <c r="AO30">
        <v>0</v>
      </c>
      <c r="AP30">
        <v>8.0433990000000009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9.8870810000000002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2776.8164249999995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414.745048</v>
      </c>
      <c r="L31">
        <v>350.33992000000001</v>
      </c>
      <c r="M31">
        <v>93.756040999999996</v>
      </c>
      <c r="N31">
        <v>120.15107999999999</v>
      </c>
      <c r="O31">
        <v>126.140377</v>
      </c>
      <c r="P31">
        <v>144.88932600000001</v>
      </c>
      <c r="Q31">
        <v>18.946930999999999</v>
      </c>
      <c r="R31">
        <v>37.725971000000001</v>
      </c>
      <c r="S31">
        <v>23.178301000000001</v>
      </c>
      <c r="T31">
        <v>2.9849399999999999</v>
      </c>
      <c r="U31">
        <v>399.92399999999998</v>
      </c>
      <c r="V31">
        <v>17.319027999999999</v>
      </c>
      <c r="W31">
        <v>42.803460000000001</v>
      </c>
      <c r="X31">
        <v>142.162936</v>
      </c>
      <c r="Y31">
        <v>0</v>
      </c>
      <c r="Z31">
        <v>12.598186</v>
      </c>
      <c r="AA31">
        <v>40.715045000000003</v>
      </c>
      <c r="AB31">
        <v>46.850833999999999</v>
      </c>
      <c r="AC31">
        <v>33.646990000000002</v>
      </c>
      <c r="AD31">
        <v>42.055908000000002</v>
      </c>
      <c r="AE31">
        <v>57.163438999999997</v>
      </c>
      <c r="AF31">
        <v>0</v>
      </c>
      <c r="AG31">
        <v>45.412911999999999</v>
      </c>
      <c r="AH31">
        <v>173.84373099999999</v>
      </c>
      <c r="AI31">
        <v>76.641323</v>
      </c>
      <c r="AJ31">
        <v>0</v>
      </c>
      <c r="AK31">
        <v>65.192678999999998</v>
      </c>
      <c r="AL31">
        <v>74.084472000000005</v>
      </c>
      <c r="AM31">
        <v>0</v>
      </c>
      <c r="AN31">
        <v>1.0878989999999999</v>
      </c>
      <c r="AO31">
        <v>0</v>
      </c>
      <c r="AP31">
        <v>8.0433990000000009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9.8870810000000002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2733.1559489999995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396.10115200000001</v>
      </c>
      <c r="L32">
        <v>193.95483200000001</v>
      </c>
      <c r="M32">
        <v>93.756040999999996</v>
      </c>
      <c r="N32">
        <v>120.15107999999999</v>
      </c>
      <c r="O32">
        <v>126.140377</v>
      </c>
      <c r="P32">
        <v>144.88932600000001</v>
      </c>
      <c r="Q32">
        <v>14.63036</v>
      </c>
      <c r="R32">
        <v>29.110410000000002</v>
      </c>
      <c r="S32">
        <v>17.974941999999999</v>
      </c>
      <c r="T32">
        <v>2.3459310000000002</v>
      </c>
      <c r="U32">
        <v>399.92399999999998</v>
      </c>
      <c r="V32">
        <v>17.319027999999999</v>
      </c>
      <c r="W32">
        <v>42.803460000000001</v>
      </c>
      <c r="X32">
        <v>142.162936</v>
      </c>
      <c r="Y32">
        <v>0</v>
      </c>
      <c r="Z32">
        <v>12.598186</v>
      </c>
      <c r="AA32">
        <v>40.715045000000003</v>
      </c>
      <c r="AB32">
        <v>46.850833999999999</v>
      </c>
      <c r="AC32">
        <v>33.646990000000002</v>
      </c>
      <c r="AD32">
        <v>42.055908000000002</v>
      </c>
      <c r="AE32">
        <v>57.163438999999997</v>
      </c>
      <c r="AF32">
        <v>0</v>
      </c>
      <c r="AG32">
        <v>45.412911999999999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74.084472000000005</v>
      </c>
      <c r="AM32">
        <v>0</v>
      </c>
      <c r="AN32">
        <v>1.0878989999999999</v>
      </c>
      <c r="AO32">
        <v>0</v>
      </c>
      <c r="AP32">
        <v>8.0433990000000009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9.8870810000000002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2470.0805000000005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367.121152</v>
      </c>
      <c r="L33">
        <v>116.67483199999999</v>
      </c>
      <c r="M33">
        <v>93.756040999999996</v>
      </c>
      <c r="N33">
        <v>120.15107999999999</v>
      </c>
      <c r="O33">
        <v>126.140377</v>
      </c>
      <c r="P33">
        <v>144.88932600000001</v>
      </c>
      <c r="Q33">
        <v>14.63036</v>
      </c>
      <c r="R33">
        <v>29.110410000000002</v>
      </c>
      <c r="S33">
        <v>17.974941999999999</v>
      </c>
      <c r="T33">
        <v>2.3459310000000002</v>
      </c>
      <c r="U33">
        <v>399.92399999999998</v>
      </c>
      <c r="V33">
        <v>13.324230999999999</v>
      </c>
      <c r="W33">
        <v>34.630133999999998</v>
      </c>
      <c r="X33">
        <v>114.403187</v>
      </c>
      <c r="Y33">
        <v>0</v>
      </c>
      <c r="Z33">
        <v>12.598186</v>
      </c>
      <c r="AA33">
        <v>40.715045000000003</v>
      </c>
      <c r="AB33">
        <v>46.850833999999999</v>
      </c>
      <c r="AC33">
        <v>33.646990000000002</v>
      </c>
      <c r="AD33">
        <v>42.055908000000002</v>
      </c>
      <c r="AE33">
        <v>57.163438999999997</v>
      </c>
      <c r="AF33">
        <v>0</v>
      </c>
      <c r="AG33">
        <v>45.412911999999999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74.084472000000005</v>
      </c>
      <c r="AM33">
        <v>0</v>
      </c>
      <c r="AN33">
        <v>1.0878989999999999</v>
      </c>
      <c r="AO33">
        <v>0</v>
      </c>
      <c r="AP33">
        <v>7.4246759999999998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9.8870810000000002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2320.031387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367.121152</v>
      </c>
      <c r="L34">
        <v>116.67483199999999</v>
      </c>
      <c r="M34">
        <v>93.756040999999996</v>
      </c>
      <c r="N34">
        <v>120.15107999999999</v>
      </c>
      <c r="O34">
        <v>126.140377</v>
      </c>
      <c r="P34">
        <v>144.88932600000001</v>
      </c>
      <c r="Q34">
        <v>12.174690999999999</v>
      </c>
      <c r="R34">
        <v>24.503170000000001</v>
      </c>
      <c r="S34">
        <v>15.361428999999999</v>
      </c>
      <c r="T34">
        <v>2.3459310000000002</v>
      </c>
      <c r="U34">
        <v>399.92399999999998</v>
      </c>
      <c r="V34">
        <v>13.324230999999999</v>
      </c>
      <c r="W34">
        <v>34.630133999999998</v>
      </c>
      <c r="X34">
        <v>114.403187</v>
      </c>
      <c r="Y34">
        <v>0</v>
      </c>
      <c r="Z34">
        <v>12.598186</v>
      </c>
      <c r="AA34">
        <v>40.715045000000003</v>
      </c>
      <c r="AB34">
        <v>46.850833999999999</v>
      </c>
      <c r="AC34">
        <v>33.646990000000002</v>
      </c>
      <c r="AD34">
        <v>42.055908000000002</v>
      </c>
      <c r="AE34">
        <v>57.163438999999997</v>
      </c>
      <c r="AF34">
        <v>0</v>
      </c>
      <c r="AG34">
        <v>45.412911999999999</v>
      </c>
      <c r="AH34">
        <v>173.84373099999999</v>
      </c>
      <c r="AI34">
        <v>4.1268399999999996</v>
      </c>
      <c r="AJ34">
        <v>0</v>
      </c>
      <c r="AK34">
        <v>65.192678999999998</v>
      </c>
      <c r="AL34">
        <v>74.084472000000005</v>
      </c>
      <c r="AM34">
        <v>0</v>
      </c>
      <c r="AN34">
        <v>1.0878989999999999</v>
      </c>
      <c r="AO34">
        <v>0</v>
      </c>
      <c r="AP34">
        <v>7.4246759999999998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9.8870810000000002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2310.354965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367.121152</v>
      </c>
      <c r="L35">
        <v>116.67483199999999</v>
      </c>
      <c r="M35">
        <v>93.756040999999996</v>
      </c>
      <c r="N35">
        <v>120.15107999999999</v>
      </c>
      <c r="O35">
        <v>126.140377</v>
      </c>
      <c r="P35">
        <v>144.88932600000001</v>
      </c>
      <c r="Q35">
        <v>12.174690999999999</v>
      </c>
      <c r="R35">
        <v>24.503170000000001</v>
      </c>
      <c r="S35">
        <v>15.361428999999999</v>
      </c>
      <c r="T35">
        <v>2.3459310000000002</v>
      </c>
      <c r="U35">
        <v>401.97674999999998</v>
      </c>
      <c r="V35">
        <v>13.324230999999999</v>
      </c>
      <c r="W35">
        <v>34.630133999999998</v>
      </c>
      <c r="X35">
        <v>114.403187</v>
      </c>
      <c r="Y35">
        <v>0</v>
      </c>
      <c r="Z35">
        <v>12.598186</v>
      </c>
      <c r="AA35">
        <v>40.715045000000003</v>
      </c>
      <c r="AB35">
        <v>46.850833999999999</v>
      </c>
      <c r="AC35">
        <v>33.646990000000002</v>
      </c>
      <c r="AD35">
        <v>42.055908000000002</v>
      </c>
      <c r="AE35">
        <v>57.163438999999997</v>
      </c>
      <c r="AF35">
        <v>0</v>
      </c>
      <c r="AG35">
        <v>45.412911999999999</v>
      </c>
      <c r="AH35">
        <v>173.84373099999999</v>
      </c>
      <c r="AI35">
        <v>16.212588</v>
      </c>
      <c r="AJ35">
        <v>0</v>
      </c>
      <c r="AK35">
        <v>65.192678999999998</v>
      </c>
      <c r="AL35">
        <v>74.084472000000005</v>
      </c>
      <c r="AM35">
        <v>0</v>
      </c>
      <c r="AN35">
        <v>1.0878989999999999</v>
      </c>
      <c r="AO35">
        <v>0</v>
      </c>
      <c r="AP35">
        <v>7.4246759999999998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9.8870810000000002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2324.4934629999998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367.121152</v>
      </c>
      <c r="L36">
        <v>116.67483199999999</v>
      </c>
      <c r="M36">
        <v>93.756040999999996</v>
      </c>
      <c r="N36">
        <v>120.15107999999999</v>
      </c>
      <c r="O36">
        <v>126.140377</v>
      </c>
      <c r="P36">
        <v>144.88932600000001</v>
      </c>
      <c r="Q36">
        <v>12.174690999999999</v>
      </c>
      <c r="R36">
        <v>24.503170000000001</v>
      </c>
      <c r="S36">
        <v>15.361428999999999</v>
      </c>
      <c r="T36">
        <v>2.3459310000000002</v>
      </c>
      <c r="U36">
        <v>402.09750000000003</v>
      </c>
      <c r="V36">
        <v>11.11866</v>
      </c>
      <c r="W36">
        <v>34.630133999999998</v>
      </c>
      <c r="X36">
        <v>114.403187</v>
      </c>
      <c r="Y36">
        <v>0</v>
      </c>
      <c r="Z36">
        <v>12.598186</v>
      </c>
      <c r="AA36">
        <v>40.715045000000003</v>
      </c>
      <c r="AB36">
        <v>46.850833999999999</v>
      </c>
      <c r="AC36">
        <v>33.646990000000002</v>
      </c>
      <c r="AD36">
        <v>42.055908000000002</v>
      </c>
      <c r="AE36">
        <v>57.163438999999997</v>
      </c>
      <c r="AF36">
        <v>0</v>
      </c>
      <c r="AG36">
        <v>45.412911999999999</v>
      </c>
      <c r="AH36">
        <v>173.84373099999999</v>
      </c>
      <c r="AI36">
        <v>16.212588</v>
      </c>
      <c r="AJ36">
        <v>0</v>
      </c>
      <c r="AK36">
        <v>65.192678999999998</v>
      </c>
      <c r="AL36">
        <v>74.084472000000005</v>
      </c>
      <c r="AM36">
        <v>0</v>
      </c>
      <c r="AN36">
        <v>1.0878989999999999</v>
      </c>
      <c r="AO36">
        <v>0</v>
      </c>
      <c r="AP36">
        <v>7.4246759999999998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9.8870810000000002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2322.4086420000003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367.121152</v>
      </c>
      <c r="L37">
        <v>116.67483199999999</v>
      </c>
      <c r="M37">
        <v>93.756040999999996</v>
      </c>
      <c r="N37">
        <v>120.15107999999999</v>
      </c>
      <c r="O37">
        <v>126.140377</v>
      </c>
      <c r="P37">
        <v>144.88932600000001</v>
      </c>
      <c r="Q37">
        <v>12.174690999999999</v>
      </c>
      <c r="R37">
        <v>24.503170000000001</v>
      </c>
      <c r="S37">
        <v>15.361428999999999</v>
      </c>
      <c r="T37">
        <v>2.3459310000000002</v>
      </c>
      <c r="U37">
        <v>402.09750000000003</v>
      </c>
      <c r="V37">
        <v>11.11866</v>
      </c>
      <c r="W37">
        <v>34.630133999999998</v>
      </c>
      <c r="X37">
        <v>114.403187</v>
      </c>
      <c r="Y37">
        <v>0</v>
      </c>
      <c r="Z37">
        <v>12.598186</v>
      </c>
      <c r="AA37">
        <v>40.715045000000003</v>
      </c>
      <c r="AB37">
        <v>46.850833999999999</v>
      </c>
      <c r="AC37">
        <v>33.646990000000002</v>
      </c>
      <c r="AD37">
        <v>42.055908000000002</v>
      </c>
      <c r="AE37">
        <v>57.163438999999997</v>
      </c>
      <c r="AF37">
        <v>0</v>
      </c>
      <c r="AG37">
        <v>45.412911999999999</v>
      </c>
      <c r="AH37">
        <v>173.84373099999999</v>
      </c>
      <c r="AI37">
        <v>16.212588</v>
      </c>
      <c r="AJ37">
        <v>0</v>
      </c>
      <c r="AK37">
        <v>65.192678999999998</v>
      </c>
      <c r="AL37">
        <v>74.084472000000005</v>
      </c>
      <c r="AM37">
        <v>0</v>
      </c>
      <c r="AN37">
        <v>1.0878989999999999</v>
      </c>
      <c r="AO37">
        <v>0</v>
      </c>
      <c r="AP37">
        <v>11.755737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9.8870810000000002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2326.7397030000002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367.121152</v>
      </c>
      <c r="L38">
        <v>116.67483199999999</v>
      </c>
      <c r="M38">
        <v>93.756040999999996</v>
      </c>
      <c r="N38">
        <v>120.15107999999999</v>
      </c>
      <c r="O38">
        <v>126.140377</v>
      </c>
      <c r="P38">
        <v>144.88932600000001</v>
      </c>
      <c r="Q38">
        <v>12.174690999999999</v>
      </c>
      <c r="R38">
        <v>24.503170000000001</v>
      </c>
      <c r="S38">
        <v>15.361428999999999</v>
      </c>
      <c r="T38">
        <v>2.3459310000000002</v>
      </c>
      <c r="U38">
        <v>402.09750000000003</v>
      </c>
      <c r="V38">
        <v>11.11866</v>
      </c>
      <c r="W38">
        <v>34.630133999999998</v>
      </c>
      <c r="X38">
        <v>114.403187</v>
      </c>
      <c r="Y38">
        <v>0</v>
      </c>
      <c r="Z38">
        <v>12.598186</v>
      </c>
      <c r="AA38">
        <v>40.715045000000003</v>
      </c>
      <c r="AB38">
        <v>46.850833999999999</v>
      </c>
      <c r="AC38">
        <v>33.646990000000002</v>
      </c>
      <c r="AD38">
        <v>42.055908000000002</v>
      </c>
      <c r="AE38">
        <v>57.163438999999997</v>
      </c>
      <c r="AF38">
        <v>0</v>
      </c>
      <c r="AG38">
        <v>45.412911999999999</v>
      </c>
      <c r="AH38">
        <v>173.84373099999999</v>
      </c>
      <c r="AI38">
        <v>16.212588</v>
      </c>
      <c r="AJ38">
        <v>0</v>
      </c>
      <c r="AK38">
        <v>65.192678999999998</v>
      </c>
      <c r="AL38">
        <v>74.084472000000005</v>
      </c>
      <c r="AM38">
        <v>0</v>
      </c>
      <c r="AN38">
        <v>1.0878989999999999</v>
      </c>
      <c r="AO38">
        <v>0</v>
      </c>
      <c r="AP38">
        <v>11.755737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9.8870810000000002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2326.7397030000002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367.121152</v>
      </c>
      <c r="L39">
        <v>116.67483199999999</v>
      </c>
      <c r="M39">
        <v>93.756040999999996</v>
      </c>
      <c r="N39">
        <v>120.15107999999999</v>
      </c>
      <c r="O39">
        <v>126.140377</v>
      </c>
      <c r="P39">
        <v>144.88932600000001</v>
      </c>
      <c r="Q39">
        <v>12.174690999999999</v>
      </c>
      <c r="R39">
        <v>24.503170000000001</v>
      </c>
      <c r="S39">
        <v>15.361428999999999</v>
      </c>
      <c r="T39">
        <v>2.3459310000000002</v>
      </c>
      <c r="U39">
        <v>402.09750000000003</v>
      </c>
      <c r="V39">
        <v>11.11866</v>
      </c>
      <c r="W39">
        <v>24.65232</v>
      </c>
      <c r="X39">
        <v>78.941519999999997</v>
      </c>
      <c r="Y39">
        <v>0</v>
      </c>
      <c r="Z39">
        <v>12.598186</v>
      </c>
      <c r="AA39">
        <v>40.715045000000003</v>
      </c>
      <c r="AB39">
        <v>46.850833999999999</v>
      </c>
      <c r="AC39">
        <v>33.646990000000002</v>
      </c>
      <c r="AD39">
        <v>42.055908000000002</v>
      </c>
      <c r="AE39">
        <v>57.163438999999997</v>
      </c>
      <c r="AF39">
        <v>0</v>
      </c>
      <c r="AG39">
        <v>45.412911999999999</v>
      </c>
      <c r="AH39">
        <v>173.84373099999999</v>
      </c>
      <c r="AI39">
        <v>16.212588</v>
      </c>
      <c r="AJ39">
        <v>0</v>
      </c>
      <c r="AK39">
        <v>65.192678999999998</v>
      </c>
      <c r="AL39">
        <v>74.084472000000005</v>
      </c>
      <c r="AM39">
        <v>0</v>
      </c>
      <c r="AN39">
        <v>1.108819</v>
      </c>
      <c r="AO39">
        <v>0</v>
      </c>
      <c r="AP39">
        <v>11.755737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9.8870810000000002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2288.7863899999998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367.121152</v>
      </c>
      <c r="L40">
        <v>116.67483199999999</v>
      </c>
      <c r="M40">
        <v>93.756040999999996</v>
      </c>
      <c r="N40">
        <v>120.15107999999999</v>
      </c>
      <c r="O40">
        <v>126.140377</v>
      </c>
      <c r="P40">
        <v>144.88932600000001</v>
      </c>
      <c r="Q40">
        <v>12.174690999999999</v>
      </c>
      <c r="R40">
        <v>24.503170000000001</v>
      </c>
      <c r="S40">
        <v>15.361428999999999</v>
      </c>
      <c r="T40">
        <v>2.3459310000000002</v>
      </c>
      <c r="U40">
        <v>402.09750000000003</v>
      </c>
      <c r="V40">
        <v>11.11866</v>
      </c>
      <c r="W40">
        <v>24.65232</v>
      </c>
      <c r="X40">
        <v>78.941519999999997</v>
      </c>
      <c r="Y40">
        <v>0</v>
      </c>
      <c r="Z40">
        <v>12.598186</v>
      </c>
      <c r="AA40">
        <v>40.715045000000003</v>
      </c>
      <c r="AB40">
        <v>46.850833999999999</v>
      </c>
      <c r="AC40">
        <v>33.646990000000002</v>
      </c>
      <c r="AD40">
        <v>42.055908000000002</v>
      </c>
      <c r="AE40">
        <v>57.163438999999997</v>
      </c>
      <c r="AF40">
        <v>0</v>
      </c>
      <c r="AG40">
        <v>45.412911999999999</v>
      </c>
      <c r="AH40">
        <v>173.84373099999999</v>
      </c>
      <c r="AI40">
        <v>16.212588</v>
      </c>
      <c r="AJ40">
        <v>0</v>
      </c>
      <c r="AK40">
        <v>65.192678999999998</v>
      </c>
      <c r="AL40">
        <v>74.084472000000005</v>
      </c>
      <c r="AM40">
        <v>0</v>
      </c>
      <c r="AN40">
        <v>1.108819</v>
      </c>
      <c r="AO40">
        <v>0</v>
      </c>
      <c r="AP40">
        <v>7.4246759999999998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9.8870810000000002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2284.4553289999999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367.121152</v>
      </c>
      <c r="L41">
        <v>116.67483199999999</v>
      </c>
      <c r="M41">
        <v>93.756040999999996</v>
      </c>
      <c r="N41">
        <v>120.15107999999999</v>
      </c>
      <c r="O41">
        <v>126.140377</v>
      </c>
      <c r="P41">
        <v>144.88932600000001</v>
      </c>
      <c r="Q41">
        <v>12.174690999999999</v>
      </c>
      <c r="R41">
        <v>24.503170000000001</v>
      </c>
      <c r="S41">
        <v>15.361428999999999</v>
      </c>
      <c r="T41">
        <v>2.3459310000000002</v>
      </c>
      <c r="U41">
        <v>402.09750000000003</v>
      </c>
      <c r="V41">
        <v>11.11866</v>
      </c>
      <c r="W41">
        <v>24.65232</v>
      </c>
      <c r="X41">
        <v>78.941519999999997</v>
      </c>
      <c r="Y41">
        <v>0</v>
      </c>
      <c r="Z41">
        <v>12.598186</v>
      </c>
      <c r="AA41">
        <v>40.715045000000003</v>
      </c>
      <c r="AB41">
        <v>46.850833999999999</v>
      </c>
      <c r="AC41">
        <v>33.646990000000002</v>
      </c>
      <c r="AD41">
        <v>42.055908000000002</v>
      </c>
      <c r="AE41">
        <v>57.163438999999997</v>
      </c>
      <c r="AF41">
        <v>0</v>
      </c>
      <c r="AG41">
        <v>45.412911999999999</v>
      </c>
      <c r="AH41">
        <v>173.84373099999999</v>
      </c>
      <c r="AI41">
        <v>16.212588</v>
      </c>
      <c r="AJ41">
        <v>0</v>
      </c>
      <c r="AK41">
        <v>65.192678999999998</v>
      </c>
      <c r="AL41">
        <v>74.084472000000005</v>
      </c>
      <c r="AM41">
        <v>0</v>
      </c>
      <c r="AN41">
        <v>1.108819</v>
      </c>
      <c r="AO41">
        <v>0</v>
      </c>
      <c r="AP41">
        <v>7.4246759999999998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9.8870810000000002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2284.4553289999999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367.121152</v>
      </c>
      <c r="L42">
        <v>116.67483199999999</v>
      </c>
      <c r="M42">
        <v>93.756040999999996</v>
      </c>
      <c r="N42">
        <v>120.15107999999999</v>
      </c>
      <c r="O42">
        <v>126.140377</v>
      </c>
      <c r="P42">
        <v>144.88932600000001</v>
      </c>
      <c r="Q42">
        <v>12.174690999999999</v>
      </c>
      <c r="R42">
        <v>24.503170000000001</v>
      </c>
      <c r="S42">
        <v>15.361428999999999</v>
      </c>
      <c r="T42">
        <v>2.3459310000000002</v>
      </c>
      <c r="U42">
        <v>402.09750000000003</v>
      </c>
      <c r="V42">
        <v>11.11866</v>
      </c>
      <c r="W42">
        <v>24.65232</v>
      </c>
      <c r="X42">
        <v>78.941519999999997</v>
      </c>
      <c r="Y42">
        <v>0</v>
      </c>
      <c r="Z42">
        <v>12.598186</v>
      </c>
      <c r="AA42">
        <v>40.715045000000003</v>
      </c>
      <c r="AB42">
        <v>46.850833999999999</v>
      </c>
      <c r="AC42">
        <v>33.646990000000002</v>
      </c>
      <c r="AD42">
        <v>42.055908000000002</v>
      </c>
      <c r="AE42">
        <v>57.163438999999997</v>
      </c>
      <c r="AF42">
        <v>0</v>
      </c>
      <c r="AG42">
        <v>45.412911999999999</v>
      </c>
      <c r="AH42">
        <v>173.84373099999999</v>
      </c>
      <c r="AI42">
        <v>16.212588</v>
      </c>
      <c r="AJ42">
        <v>0</v>
      </c>
      <c r="AK42">
        <v>65.192678999999998</v>
      </c>
      <c r="AL42">
        <v>74.084472000000005</v>
      </c>
      <c r="AM42">
        <v>0</v>
      </c>
      <c r="AN42">
        <v>1.108819</v>
      </c>
      <c r="AO42">
        <v>0</v>
      </c>
      <c r="AP42">
        <v>7.4246759999999998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9.8870810000000002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2276.9900809999999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367.121152</v>
      </c>
      <c r="L43">
        <v>116.67483199999999</v>
      </c>
      <c r="M43">
        <v>93.756040999999996</v>
      </c>
      <c r="N43">
        <v>120.15107999999999</v>
      </c>
      <c r="O43">
        <v>126.140377</v>
      </c>
      <c r="P43">
        <v>144.88932600000001</v>
      </c>
      <c r="Q43">
        <v>12.078091000000001</v>
      </c>
      <c r="R43">
        <v>24.30031</v>
      </c>
      <c r="S43">
        <v>15.226189</v>
      </c>
      <c r="T43">
        <v>2.3459310000000002</v>
      </c>
      <c r="U43">
        <v>402.09750000000003</v>
      </c>
      <c r="V43">
        <v>11.060700000000001</v>
      </c>
      <c r="W43">
        <v>24.65232</v>
      </c>
      <c r="X43">
        <v>78.941519999999997</v>
      </c>
      <c r="Y43">
        <v>0</v>
      </c>
      <c r="Z43">
        <v>12.598186</v>
      </c>
      <c r="AA43">
        <v>40.715045000000003</v>
      </c>
      <c r="AB43">
        <v>46.850833999999999</v>
      </c>
      <c r="AC43">
        <v>33.646990000000002</v>
      </c>
      <c r="AD43">
        <v>42.055908000000002</v>
      </c>
      <c r="AE43">
        <v>57.163438999999997</v>
      </c>
      <c r="AF43">
        <v>0</v>
      </c>
      <c r="AG43">
        <v>45.412911999999999</v>
      </c>
      <c r="AH43">
        <v>173.84373099999999</v>
      </c>
      <c r="AI43">
        <v>16.212588</v>
      </c>
      <c r="AJ43">
        <v>0</v>
      </c>
      <c r="AK43">
        <v>65.192678999999998</v>
      </c>
      <c r="AL43">
        <v>74.084472000000005</v>
      </c>
      <c r="AM43">
        <v>0</v>
      </c>
      <c r="AN43">
        <v>1.108819</v>
      </c>
      <c r="AO43">
        <v>0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9.8870810000000002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2283.962669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367.121152</v>
      </c>
      <c r="L44">
        <v>116.67483199999999</v>
      </c>
      <c r="M44">
        <v>93.756040999999996</v>
      </c>
      <c r="N44">
        <v>120.15107999999999</v>
      </c>
      <c r="O44">
        <v>126.140377</v>
      </c>
      <c r="P44">
        <v>144.88932600000001</v>
      </c>
      <c r="Q44">
        <v>12.078091000000001</v>
      </c>
      <c r="R44">
        <v>24.30031</v>
      </c>
      <c r="S44">
        <v>15.226189</v>
      </c>
      <c r="T44">
        <v>2.3459310000000002</v>
      </c>
      <c r="U44">
        <v>402.09750000000003</v>
      </c>
      <c r="V44">
        <v>11.060700000000001</v>
      </c>
      <c r="W44">
        <v>24.65232</v>
      </c>
      <c r="X44">
        <v>78.941519999999997</v>
      </c>
      <c r="Y44">
        <v>0</v>
      </c>
      <c r="Z44">
        <v>12.598186</v>
      </c>
      <c r="AA44">
        <v>40.715045000000003</v>
      </c>
      <c r="AB44">
        <v>46.850833999999999</v>
      </c>
      <c r="AC44">
        <v>33.646990000000002</v>
      </c>
      <c r="AD44">
        <v>42.055908000000002</v>
      </c>
      <c r="AE44">
        <v>57.163438999999997</v>
      </c>
      <c r="AF44">
        <v>0</v>
      </c>
      <c r="AG44">
        <v>45.412911999999999</v>
      </c>
      <c r="AH44">
        <v>173.84373099999999</v>
      </c>
      <c r="AI44">
        <v>16.212588</v>
      </c>
      <c r="AJ44">
        <v>0</v>
      </c>
      <c r="AK44">
        <v>65.192678999999998</v>
      </c>
      <c r="AL44">
        <v>74.084472000000005</v>
      </c>
      <c r="AM44">
        <v>0</v>
      </c>
      <c r="AN44">
        <v>1.108819</v>
      </c>
      <c r="AO44">
        <v>0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9.8870810000000002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2283.962669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367.121152</v>
      </c>
      <c r="L45">
        <v>116.67483199999999</v>
      </c>
      <c r="M45">
        <v>93.756040999999996</v>
      </c>
      <c r="N45">
        <v>120.15107999999999</v>
      </c>
      <c r="O45">
        <v>126.140377</v>
      </c>
      <c r="P45">
        <v>144.88932600000001</v>
      </c>
      <c r="Q45">
        <v>12.078091000000001</v>
      </c>
      <c r="R45">
        <v>24.30031</v>
      </c>
      <c r="S45">
        <v>15.226189</v>
      </c>
      <c r="T45">
        <v>2.3459310000000002</v>
      </c>
      <c r="U45">
        <v>402.09750000000003</v>
      </c>
      <c r="V45">
        <v>11.060700000000001</v>
      </c>
      <c r="W45">
        <v>24.65232</v>
      </c>
      <c r="X45">
        <v>78.941519999999997</v>
      </c>
      <c r="Y45">
        <v>0</v>
      </c>
      <c r="Z45">
        <v>12.598186</v>
      </c>
      <c r="AA45">
        <v>40.715045000000003</v>
      </c>
      <c r="AB45">
        <v>46.850833999999999</v>
      </c>
      <c r="AC45">
        <v>33.646990000000002</v>
      </c>
      <c r="AD45">
        <v>42.055908000000002</v>
      </c>
      <c r="AE45">
        <v>57.163438999999997</v>
      </c>
      <c r="AF45">
        <v>0</v>
      </c>
      <c r="AG45">
        <v>45.412911999999999</v>
      </c>
      <c r="AH45">
        <v>173.84373099999999</v>
      </c>
      <c r="AI45">
        <v>16.212588</v>
      </c>
      <c r="AJ45">
        <v>0</v>
      </c>
      <c r="AK45">
        <v>65.192678999999998</v>
      </c>
      <c r="AL45">
        <v>74.084472000000005</v>
      </c>
      <c r="AM45">
        <v>0</v>
      </c>
      <c r="AN45">
        <v>1.108819</v>
      </c>
      <c r="AO45">
        <v>0</v>
      </c>
      <c r="AP45">
        <v>11.755737</v>
      </c>
      <c r="AQ45">
        <v>0</v>
      </c>
      <c r="AR45">
        <v>42.658560000000001</v>
      </c>
      <c r="AS45">
        <v>36.602240999999999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9.8870810000000002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2288.2937299999999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367.121152</v>
      </c>
      <c r="L46">
        <v>116.67483199999999</v>
      </c>
      <c r="M46">
        <v>93.756040999999996</v>
      </c>
      <c r="N46">
        <v>120.15107999999999</v>
      </c>
      <c r="O46">
        <v>126.140377</v>
      </c>
      <c r="P46">
        <v>144.88932600000001</v>
      </c>
      <c r="Q46">
        <v>12.078091000000001</v>
      </c>
      <c r="R46">
        <v>24.30031</v>
      </c>
      <c r="S46">
        <v>15.226189</v>
      </c>
      <c r="T46">
        <v>2.3459310000000002</v>
      </c>
      <c r="U46">
        <v>402.09750000000003</v>
      </c>
      <c r="V46">
        <v>11.060700000000001</v>
      </c>
      <c r="W46">
        <v>24.65232</v>
      </c>
      <c r="X46">
        <v>78.941519999999997</v>
      </c>
      <c r="Y46">
        <v>0</v>
      </c>
      <c r="Z46">
        <v>12.598186</v>
      </c>
      <c r="AA46">
        <v>40.715045000000003</v>
      </c>
      <c r="AB46">
        <v>46.850833999999999</v>
      </c>
      <c r="AC46">
        <v>33.646990000000002</v>
      </c>
      <c r="AD46">
        <v>42.055908000000002</v>
      </c>
      <c r="AE46">
        <v>57.163438999999997</v>
      </c>
      <c r="AF46">
        <v>0</v>
      </c>
      <c r="AG46">
        <v>45.412911999999999</v>
      </c>
      <c r="AH46">
        <v>173.84373099999999</v>
      </c>
      <c r="AI46">
        <v>16.212588</v>
      </c>
      <c r="AJ46">
        <v>0</v>
      </c>
      <c r="AK46">
        <v>65.192678999999998</v>
      </c>
      <c r="AL46">
        <v>74.084472000000005</v>
      </c>
      <c r="AM46">
        <v>0</v>
      </c>
      <c r="AN46">
        <v>1.108819</v>
      </c>
      <c r="AO46">
        <v>0</v>
      </c>
      <c r="AP46">
        <v>8.6621220000000001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9.8870810000000002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2285.2001150000001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367.121152</v>
      </c>
      <c r="L47">
        <v>116.67483199999999</v>
      </c>
      <c r="M47">
        <v>93.756040999999996</v>
      </c>
      <c r="N47">
        <v>120.15107999999999</v>
      </c>
      <c r="O47">
        <v>126.140377</v>
      </c>
      <c r="P47">
        <v>144.88932600000001</v>
      </c>
      <c r="Q47">
        <v>12.078091000000001</v>
      </c>
      <c r="R47">
        <v>24.30031</v>
      </c>
      <c r="S47">
        <v>15.226189</v>
      </c>
      <c r="T47">
        <v>2.3459310000000002</v>
      </c>
      <c r="U47">
        <v>402.09750000000003</v>
      </c>
      <c r="V47">
        <v>11.060700000000001</v>
      </c>
      <c r="W47">
        <v>24.65232</v>
      </c>
      <c r="X47">
        <v>78.941519999999997</v>
      </c>
      <c r="Y47">
        <v>0</v>
      </c>
      <c r="Z47">
        <v>12.598186</v>
      </c>
      <c r="AA47">
        <v>40.715045000000003</v>
      </c>
      <c r="AB47">
        <v>46.850833999999999</v>
      </c>
      <c r="AC47">
        <v>33.646990000000002</v>
      </c>
      <c r="AD47">
        <v>42.055908000000002</v>
      </c>
      <c r="AE47">
        <v>57.163438999999997</v>
      </c>
      <c r="AF47">
        <v>0</v>
      </c>
      <c r="AG47">
        <v>45.412911999999999</v>
      </c>
      <c r="AH47">
        <v>173.84373099999999</v>
      </c>
      <c r="AI47">
        <v>16.212588</v>
      </c>
      <c r="AJ47">
        <v>0</v>
      </c>
      <c r="AK47">
        <v>65.192678999999998</v>
      </c>
      <c r="AL47">
        <v>50.512140000000002</v>
      </c>
      <c r="AM47">
        <v>0</v>
      </c>
      <c r="AN47">
        <v>1.108819</v>
      </c>
      <c r="AO47">
        <v>1.8460259999999999</v>
      </c>
      <c r="AP47">
        <v>8.6621220000000001</v>
      </c>
      <c r="AQ47">
        <v>0</v>
      </c>
      <c r="AR47">
        <v>35.193311999999999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9.8870810000000002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2256.0085610000001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367.121152</v>
      </c>
      <c r="L48">
        <v>116.67483199999999</v>
      </c>
      <c r="M48">
        <v>93.756040999999996</v>
      </c>
      <c r="N48">
        <v>120.15107999999999</v>
      </c>
      <c r="O48">
        <v>126.140377</v>
      </c>
      <c r="P48">
        <v>144.88932600000001</v>
      </c>
      <c r="Q48">
        <v>12.078091000000001</v>
      </c>
      <c r="R48">
        <v>24.30031</v>
      </c>
      <c r="S48">
        <v>15.226189</v>
      </c>
      <c r="T48">
        <v>2.3459310000000002</v>
      </c>
      <c r="U48">
        <v>402.09750000000003</v>
      </c>
      <c r="V48">
        <v>11.060700000000001</v>
      </c>
      <c r="W48">
        <v>24.65232</v>
      </c>
      <c r="X48">
        <v>78.941519999999997</v>
      </c>
      <c r="Y48">
        <v>0</v>
      </c>
      <c r="Z48">
        <v>12.598186</v>
      </c>
      <c r="AA48">
        <v>40.715045000000003</v>
      </c>
      <c r="AB48">
        <v>46.850833999999999</v>
      </c>
      <c r="AC48">
        <v>33.646990000000002</v>
      </c>
      <c r="AD48">
        <v>42.055908000000002</v>
      </c>
      <c r="AE48">
        <v>57.163438999999997</v>
      </c>
      <c r="AF48">
        <v>0</v>
      </c>
      <c r="AG48">
        <v>45.412911999999999</v>
      </c>
      <c r="AH48">
        <v>173.84373099999999</v>
      </c>
      <c r="AI48">
        <v>16.212588</v>
      </c>
      <c r="AJ48">
        <v>0</v>
      </c>
      <c r="AK48">
        <v>65.192678999999998</v>
      </c>
      <c r="AL48">
        <v>50.512140000000002</v>
      </c>
      <c r="AM48">
        <v>0</v>
      </c>
      <c r="AN48">
        <v>1.108819</v>
      </c>
      <c r="AO48">
        <v>1.8460259999999999</v>
      </c>
      <c r="AP48">
        <v>8.6621220000000001</v>
      </c>
      <c r="AQ48">
        <v>0</v>
      </c>
      <c r="AR48">
        <v>35.193311999999999</v>
      </c>
      <c r="AS48">
        <v>36.602240999999999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9.8870810000000002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2256.0085610000001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367.121152</v>
      </c>
      <c r="L49">
        <v>116.67483199999999</v>
      </c>
      <c r="M49">
        <v>93.756040999999996</v>
      </c>
      <c r="N49">
        <v>120.15107999999999</v>
      </c>
      <c r="O49">
        <v>126.140377</v>
      </c>
      <c r="P49">
        <v>144.88932600000001</v>
      </c>
      <c r="Q49">
        <v>12.078091000000001</v>
      </c>
      <c r="R49">
        <v>24.30031</v>
      </c>
      <c r="S49">
        <v>15.226189</v>
      </c>
      <c r="T49">
        <v>2.3459310000000002</v>
      </c>
      <c r="U49">
        <v>402.09750000000003</v>
      </c>
      <c r="V49">
        <v>11.060700000000001</v>
      </c>
      <c r="W49">
        <v>24.65232</v>
      </c>
      <c r="X49">
        <v>78.941519999999997</v>
      </c>
      <c r="Y49">
        <v>0</v>
      </c>
      <c r="Z49">
        <v>6.2990930000000001</v>
      </c>
      <c r="AA49">
        <v>40.715045000000003</v>
      </c>
      <c r="AB49">
        <v>46.850833999999999</v>
      </c>
      <c r="AC49">
        <v>33.646990000000002</v>
      </c>
      <c r="AD49">
        <v>42.055908000000002</v>
      </c>
      <c r="AE49">
        <v>57.163438999999997</v>
      </c>
      <c r="AF49">
        <v>0</v>
      </c>
      <c r="AG49">
        <v>45.412911999999999</v>
      </c>
      <c r="AH49">
        <v>173.84373099999999</v>
      </c>
      <c r="AI49">
        <v>16.212588</v>
      </c>
      <c r="AJ49">
        <v>0</v>
      </c>
      <c r="AK49">
        <v>65.192678999999998</v>
      </c>
      <c r="AL49">
        <v>50.512140000000002</v>
      </c>
      <c r="AM49">
        <v>0</v>
      </c>
      <c r="AN49">
        <v>1.108819</v>
      </c>
      <c r="AO49">
        <v>1.8460259999999999</v>
      </c>
      <c r="AP49">
        <v>8.6621220000000001</v>
      </c>
      <c r="AQ49">
        <v>0</v>
      </c>
      <c r="AR49">
        <v>35.193311999999999</v>
      </c>
      <c r="AS49">
        <v>36.602240999999999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9.8870810000000002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2249.709468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367.121152</v>
      </c>
      <c r="L50">
        <v>116.67483199999999</v>
      </c>
      <c r="M50">
        <v>93.756040999999996</v>
      </c>
      <c r="N50">
        <v>120.15107999999999</v>
      </c>
      <c r="O50">
        <v>126.140377</v>
      </c>
      <c r="P50">
        <v>144.88932600000001</v>
      </c>
      <c r="Q50">
        <v>12.078091000000001</v>
      </c>
      <c r="R50">
        <v>24.30031</v>
      </c>
      <c r="S50">
        <v>15.226189</v>
      </c>
      <c r="T50">
        <v>2.3459310000000002</v>
      </c>
      <c r="U50">
        <v>402.09750000000003</v>
      </c>
      <c r="V50">
        <v>11.060700000000001</v>
      </c>
      <c r="W50">
        <v>30.520094</v>
      </c>
      <c r="X50">
        <v>98.897533999999993</v>
      </c>
      <c r="Y50">
        <v>0</v>
      </c>
      <c r="Z50">
        <v>6.2990930000000001</v>
      </c>
      <c r="AA50">
        <v>40.715045000000003</v>
      </c>
      <c r="AB50">
        <v>46.850833999999999</v>
      </c>
      <c r="AC50">
        <v>33.646990000000002</v>
      </c>
      <c r="AD50">
        <v>42.055908000000002</v>
      </c>
      <c r="AE50">
        <v>57.163438999999997</v>
      </c>
      <c r="AF50">
        <v>0</v>
      </c>
      <c r="AG50">
        <v>45.412911999999999</v>
      </c>
      <c r="AH50">
        <v>173.84373099999999</v>
      </c>
      <c r="AI50">
        <v>4.1268399999999996</v>
      </c>
      <c r="AJ50">
        <v>0</v>
      </c>
      <c r="AK50">
        <v>65.192678999999998</v>
      </c>
      <c r="AL50">
        <v>50.512140000000002</v>
      </c>
      <c r="AM50">
        <v>0</v>
      </c>
      <c r="AN50">
        <v>1.108819</v>
      </c>
      <c r="AO50">
        <v>1.8460259999999999</v>
      </c>
      <c r="AP50">
        <v>8.6621220000000001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9.8870810000000002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2263.4475079999997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367.121152</v>
      </c>
      <c r="L51">
        <v>116.67483199999999</v>
      </c>
      <c r="M51">
        <v>93.756040999999996</v>
      </c>
      <c r="N51">
        <v>120.15107999999999</v>
      </c>
      <c r="O51">
        <v>126.140377</v>
      </c>
      <c r="P51">
        <v>144.88932600000001</v>
      </c>
      <c r="Q51">
        <v>12.078091000000001</v>
      </c>
      <c r="R51">
        <v>24.30031</v>
      </c>
      <c r="S51">
        <v>15.226189</v>
      </c>
      <c r="T51">
        <v>2.3459310000000002</v>
      </c>
      <c r="U51">
        <v>402.09750000000003</v>
      </c>
      <c r="V51">
        <v>13.324230999999999</v>
      </c>
      <c r="W51">
        <v>34.630133999999998</v>
      </c>
      <c r="X51">
        <v>114.999016</v>
      </c>
      <c r="Y51">
        <v>0</v>
      </c>
      <c r="Z51">
        <v>6.2990930000000001</v>
      </c>
      <c r="AA51">
        <v>40.715045000000003</v>
      </c>
      <c r="AB51">
        <v>46.850833999999999</v>
      </c>
      <c r="AC51">
        <v>33.646990000000002</v>
      </c>
      <c r="AD51">
        <v>42.055908000000002</v>
      </c>
      <c r="AE51">
        <v>57.163438999999997</v>
      </c>
      <c r="AF51">
        <v>0</v>
      </c>
      <c r="AG51">
        <v>45.412911999999999</v>
      </c>
      <c r="AH51">
        <v>173.84373099999999</v>
      </c>
      <c r="AI51">
        <v>0</v>
      </c>
      <c r="AJ51">
        <v>0</v>
      </c>
      <c r="AK51">
        <v>65.192678999999998</v>
      </c>
      <c r="AL51">
        <v>50.512140000000002</v>
      </c>
      <c r="AM51">
        <v>0</v>
      </c>
      <c r="AN51">
        <v>1.108819</v>
      </c>
      <c r="AO51">
        <v>1.8460259999999999</v>
      </c>
      <c r="AP51">
        <v>9.8995680000000004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9.8870810000000002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2283.0331669999996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367.121152</v>
      </c>
      <c r="L52">
        <v>116.67483199999999</v>
      </c>
      <c r="M52">
        <v>93.756040999999996</v>
      </c>
      <c r="N52">
        <v>120.15107999999999</v>
      </c>
      <c r="O52">
        <v>126.140377</v>
      </c>
      <c r="P52">
        <v>144.88932600000001</v>
      </c>
      <c r="Q52">
        <v>12.078091000000001</v>
      </c>
      <c r="R52">
        <v>24.30031</v>
      </c>
      <c r="S52">
        <v>15.226189</v>
      </c>
      <c r="T52">
        <v>2.3459310000000002</v>
      </c>
      <c r="U52">
        <v>402.09750000000003</v>
      </c>
      <c r="V52">
        <v>16.098004</v>
      </c>
      <c r="W52">
        <v>34.630133999999998</v>
      </c>
      <c r="X52">
        <v>114.403187</v>
      </c>
      <c r="Y52">
        <v>0</v>
      </c>
      <c r="Z52">
        <v>6.2990930000000001</v>
      </c>
      <c r="AA52">
        <v>40.715045000000003</v>
      </c>
      <c r="AB52">
        <v>46.850833999999999</v>
      </c>
      <c r="AC52">
        <v>33.646990000000002</v>
      </c>
      <c r="AD52">
        <v>42.055908000000002</v>
      </c>
      <c r="AE52">
        <v>57.163438999999997</v>
      </c>
      <c r="AF52">
        <v>0</v>
      </c>
      <c r="AG52">
        <v>45.412911999999999</v>
      </c>
      <c r="AH52">
        <v>173.84373099999999</v>
      </c>
      <c r="AI52">
        <v>0</v>
      </c>
      <c r="AJ52">
        <v>0</v>
      </c>
      <c r="AK52">
        <v>65.192678999999998</v>
      </c>
      <c r="AL52">
        <v>50.512140000000002</v>
      </c>
      <c r="AM52">
        <v>0</v>
      </c>
      <c r="AN52">
        <v>1.108819</v>
      </c>
      <c r="AO52">
        <v>1.8460259999999999</v>
      </c>
      <c r="AP52">
        <v>9.8995680000000004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9.8870810000000002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2285.2111109999996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366.63815199999999</v>
      </c>
      <c r="L53">
        <v>116.626532</v>
      </c>
      <c r="M53">
        <v>93.756040999999996</v>
      </c>
      <c r="N53">
        <v>120.15107999999999</v>
      </c>
      <c r="O53">
        <v>126.140377</v>
      </c>
      <c r="P53">
        <v>144.88932600000001</v>
      </c>
      <c r="Q53">
        <v>12.058771</v>
      </c>
      <c r="R53">
        <v>24.30031</v>
      </c>
      <c r="S53">
        <v>15.129588999999999</v>
      </c>
      <c r="T53">
        <v>2.3459310000000002</v>
      </c>
      <c r="U53">
        <v>402.09750000000003</v>
      </c>
      <c r="V53">
        <v>16.117324</v>
      </c>
      <c r="W53">
        <v>34.272714000000001</v>
      </c>
      <c r="X53">
        <v>113.82049600000001</v>
      </c>
      <c r="Y53">
        <v>0</v>
      </c>
      <c r="Z53">
        <v>6.2990930000000001</v>
      </c>
      <c r="AA53">
        <v>40.715045000000003</v>
      </c>
      <c r="AB53">
        <v>46.850833999999999</v>
      </c>
      <c r="AC53">
        <v>33.646990000000002</v>
      </c>
      <c r="AD53">
        <v>42.055908000000002</v>
      </c>
      <c r="AE53">
        <v>57.163438999999997</v>
      </c>
      <c r="AF53">
        <v>0</v>
      </c>
      <c r="AG53">
        <v>45.412911999999999</v>
      </c>
      <c r="AH53">
        <v>173.84373099999999</v>
      </c>
      <c r="AI53">
        <v>0</v>
      </c>
      <c r="AJ53">
        <v>0</v>
      </c>
      <c r="AK53">
        <v>65.192678999999998</v>
      </c>
      <c r="AL53">
        <v>50.512140000000002</v>
      </c>
      <c r="AM53">
        <v>0</v>
      </c>
      <c r="AN53">
        <v>1.108819</v>
      </c>
      <c r="AO53">
        <v>1.8460259999999999</v>
      </c>
      <c r="AP53">
        <v>9.8995680000000004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9.8870810000000002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2283.6430999999993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366.63815199999999</v>
      </c>
      <c r="L54">
        <v>116.626532</v>
      </c>
      <c r="M54">
        <v>93.756040999999996</v>
      </c>
      <c r="N54">
        <v>120.15107999999999</v>
      </c>
      <c r="O54">
        <v>126.140377</v>
      </c>
      <c r="P54">
        <v>144.88932600000001</v>
      </c>
      <c r="Q54">
        <v>12.058771</v>
      </c>
      <c r="R54">
        <v>24.30031</v>
      </c>
      <c r="S54">
        <v>15.129588999999999</v>
      </c>
      <c r="T54">
        <v>2.3459310000000002</v>
      </c>
      <c r="U54">
        <v>402.09750000000003</v>
      </c>
      <c r="V54">
        <v>16.117324</v>
      </c>
      <c r="W54">
        <v>34.272714000000001</v>
      </c>
      <c r="X54">
        <v>113.224667</v>
      </c>
      <c r="Y54">
        <v>0</v>
      </c>
      <c r="Z54">
        <v>6.2990930000000001</v>
      </c>
      <c r="AA54">
        <v>40.715045000000003</v>
      </c>
      <c r="AB54">
        <v>46.850833999999999</v>
      </c>
      <c r="AC54">
        <v>33.646990000000002</v>
      </c>
      <c r="AD54">
        <v>42.055908000000002</v>
      </c>
      <c r="AE54">
        <v>57.163438999999997</v>
      </c>
      <c r="AF54">
        <v>0</v>
      </c>
      <c r="AG54">
        <v>45.412911999999999</v>
      </c>
      <c r="AH54">
        <v>173.84373099999999</v>
      </c>
      <c r="AI54">
        <v>0</v>
      </c>
      <c r="AJ54">
        <v>0</v>
      </c>
      <c r="AK54">
        <v>65.192678999999998</v>
      </c>
      <c r="AL54">
        <v>50.512140000000002</v>
      </c>
      <c r="AM54">
        <v>0</v>
      </c>
      <c r="AN54">
        <v>1.108819</v>
      </c>
      <c r="AO54">
        <v>1.1360159999999999</v>
      </c>
      <c r="AP54">
        <v>9.8995680000000004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9.8870810000000002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2282.3372609999992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366.63815199999999</v>
      </c>
      <c r="L55">
        <v>116.626532</v>
      </c>
      <c r="M55">
        <v>93.756040999999996</v>
      </c>
      <c r="N55">
        <v>120.15107999999999</v>
      </c>
      <c r="O55">
        <v>126.140377</v>
      </c>
      <c r="P55">
        <v>144.88932600000001</v>
      </c>
      <c r="Q55">
        <v>12.058771</v>
      </c>
      <c r="R55">
        <v>24.30031</v>
      </c>
      <c r="S55">
        <v>15.129588999999999</v>
      </c>
      <c r="T55">
        <v>2.3459310000000002</v>
      </c>
      <c r="U55">
        <v>402.09750000000003</v>
      </c>
      <c r="V55">
        <v>13.343551</v>
      </c>
      <c r="W55">
        <v>34.272714000000001</v>
      </c>
      <c r="X55">
        <v>113.82049600000001</v>
      </c>
      <c r="Y55">
        <v>0</v>
      </c>
      <c r="Z55">
        <v>6.2990930000000001</v>
      </c>
      <c r="AA55">
        <v>40.715045000000003</v>
      </c>
      <c r="AB55">
        <v>46.850833999999999</v>
      </c>
      <c r="AC55">
        <v>33.646990000000002</v>
      </c>
      <c r="AD55">
        <v>42.055908000000002</v>
      </c>
      <c r="AE55">
        <v>57.163438999999997</v>
      </c>
      <c r="AF55">
        <v>0</v>
      </c>
      <c r="AG55">
        <v>45.412911999999999</v>
      </c>
      <c r="AH55">
        <v>173.84373099999999</v>
      </c>
      <c r="AI55">
        <v>0</v>
      </c>
      <c r="AJ55">
        <v>0</v>
      </c>
      <c r="AK55">
        <v>65.192678999999998</v>
      </c>
      <c r="AL55">
        <v>50.512140000000002</v>
      </c>
      <c r="AM55">
        <v>0</v>
      </c>
      <c r="AN55">
        <v>1.108819</v>
      </c>
      <c r="AO55">
        <v>1.8460259999999999</v>
      </c>
      <c r="AP55">
        <v>9.8995680000000004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9.8870810000000002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2288.3345749999994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366.63815199999999</v>
      </c>
      <c r="L56">
        <v>116.626532</v>
      </c>
      <c r="M56">
        <v>93.756040999999996</v>
      </c>
      <c r="N56">
        <v>120.15107999999999</v>
      </c>
      <c r="O56">
        <v>126.140377</v>
      </c>
      <c r="P56">
        <v>144.88932600000001</v>
      </c>
      <c r="Q56">
        <v>12.058771</v>
      </c>
      <c r="R56">
        <v>24.30031</v>
      </c>
      <c r="S56">
        <v>15.129588999999999</v>
      </c>
      <c r="T56">
        <v>2.3459310000000002</v>
      </c>
      <c r="U56">
        <v>402.09750000000003</v>
      </c>
      <c r="V56">
        <v>13.343551</v>
      </c>
      <c r="W56">
        <v>34.272714000000001</v>
      </c>
      <c r="X56">
        <v>143.2578</v>
      </c>
      <c r="Y56">
        <v>0</v>
      </c>
      <c r="Z56">
        <v>6.2990930000000001</v>
      </c>
      <c r="AA56">
        <v>40.715045000000003</v>
      </c>
      <c r="AB56">
        <v>46.850833999999999</v>
      </c>
      <c r="AC56">
        <v>33.646990000000002</v>
      </c>
      <c r="AD56">
        <v>42.055908000000002</v>
      </c>
      <c r="AE56">
        <v>57.163438999999997</v>
      </c>
      <c r="AF56">
        <v>0</v>
      </c>
      <c r="AG56">
        <v>45.412911999999999</v>
      </c>
      <c r="AH56">
        <v>173.84373099999999</v>
      </c>
      <c r="AI56">
        <v>0</v>
      </c>
      <c r="AJ56">
        <v>0</v>
      </c>
      <c r="AK56">
        <v>65.192678999999998</v>
      </c>
      <c r="AL56">
        <v>50.512140000000002</v>
      </c>
      <c r="AM56">
        <v>0</v>
      </c>
      <c r="AN56">
        <v>1.108819</v>
      </c>
      <c r="AO56">
        <v>1.8460259999999999</v>
      </c>
      <c r="AP56">
        <v>9.8995680000000004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9.8870810000000002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2317.7718789999994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366.63815199999999</v>
      </c>
      <c r="L57">
        <v>116.626532</v>
      </c>
      <c r="M57">
        <v>93.756040999999996</v>
      </c>
      <c r="N57">
        <v>120.15107999999999</v>
      </c>
      <c r="O57">
        <v>126.140377</v>
      </c>
      <c r="P57">
        <v>144.88932600000001</v>
      </c>
      <c r="Q57">
        <v>12.058771</v>
      </c>
      <c r="R57">
        <v>24.30031</v>
      </c>
      <c r="S57">
        <v>15.129588999999999</v>
      </c>
      <c r="T57">
        <v>2.3459310000000002</v>
      </c>
      <c r="U57">
        <v>402.09750000000003</v>
      </c>
      <c r="V57">
        <v>19.069768</v>
      </c>
      <c r="W57">
        <v>41.753511000000003</v>
      </c>
      <c r="X57">
        <v>142.1952</v>
      </c>
      <c r="Y57">
        <v>0</v>
      </c>
      <c r="Z57">
        <v>6.2990930000000001</v>
      </c>
      <c r="AA57">
        <v>40.715045000000003</v>
      </c>
      <c r="AB57">
        <v>46.850833999999999</v>
      </c>
      <c r="AC57">
        <v>33.646990000000002</v>
      </c>
      <c r="AD57">
        <v>42.055908000000002</v>
      </c>
      <c r="AE57">
        <v>57.163438999999997</v>
      </c>
      <c r="AF57">
        <v>0</v>
      </c>
      <c r="AG57">
        <v>45.412911999999999</v>
      </c>
      <c r="AH57">
        <v>173.84373099999999</v>
      </c>
      <c r="AI57">
        <v>0</v>
      </c>
      <c r="AJ57">
        <v>0</v>
      </c>
      <c r="AK57">
        <v>65.192678999999998</v>
      </c>
      <c r="AL57">
        <v>62.859552000000001</v>
      </c>
      <c r="AM57">
        <v>0</v>
      </c>
      <c r="AN57">
        <v>1.108819</v>
      </c>
      <c r="AO57">
        <v>1.3916200000000001</v>
      </c>
      <c r="AP57">
        <v>9.8995680000000004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9.8870810000000002</v>
      </c>
      <c r="BA57">
        <v>6.5161680000000004</v>
      </c>
      <c r="BB57">
        <v>5.1759139999999997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2334.3440509999996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366.63815199999999</v>
      </c>
      <c r="L58">
        <v>116.626532</v>
      </c>
      <c r="M58">
        <v>93.756040999999996</v>
      </c>
      <c r="N58">
        <v>120.15107999999999</v>
      </c>
      <c r="O58">
        <v>126.140377</v>
      </c>
      <c r="P58">
        <v>144.88932600000001</v>
      </c>
      <c r="Q58">
        <v>17.524688999999999</v>
      </c>
      <c r="R58">
        <v>34.767209000000001</v>
      </c>
      <c r="S58">
        <v>21.400183999999999</v>
      </c>
      <c r="T58">
        <v>2.3459310000000002</v>
      </c>
      <c r="U58">
        <v>402.09750000000003</v>
      </c>
      <c r="V58">
        <v>20.0928</v>
      </c>
      <c r="W58">
        <v>42.803460000000001</v>
      </c>
      <c r="X58">
        <v>142.1952</v>
      </c>
      <c r="Y58">
        <v>0</v>
      </c>
      <c r="Z58">
        <v>6.2990930000000001</v>
      </c>
      <c r="AA58">
        <v>40.715045000000003</v>
      </c>
      <c r="AB58">
        <v>46.850833999999999</v>
      </c>
      <c r="AC58">
        <v>33.646990000000002</v>
      </c>
      <c r="AD58">
        <v>42.055908000000002</v>
      </c>
      <c r="AE58">
        <v>57.163438999999997</v>
      </c>
      <c r="AF58">
        <v>0</v>
      </c>
      <c r="AG58">
        <v>45.412911999999999</v>
      </c>
      <c r="AH58">
        <v>173.84373099999999</v>
      </c>
      <c r="AI58">
        <v>0</v>
      </c>
      <c r="AJ58">
        <v>0</v>
      </c>
      <c r="AK58">
        <v>65.192678999999998</v>
      </c>
      <c r="AL58">
        <v>75.206963999999999</v>
      </c>
      <c r="AM58">
        <v>0</v>
      </c>
      <c r="AN58">
        <v>1.108819</v>
      </c>
      <c r="AO58">
        <v>1.334819</v>
      </c>
      <c r="AP58">
        <v>9.8995680000000004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9.8870810000000002</v>
      </c>
      <c r="BA58">
        <v>6.5161680000000004</v>
      </c>
      <c r="BB58">
        <v>5.1759139999999997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2370.911055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432.80915199999998</v>
      </c>
      <c r="L59">
        <v>116.626532</v>
      </c>
      <c r="M59">
        <v>93.756040999999996</v>
      </c>
      <c r="N59">
        <v>120.15107999999999</v>
      </c>
      <c r="O59">
        <v>126.140377</v>
      </c>
      <c r="P59">
        <v>144.88932600000001</v>
      </c>
      <c r="Q59">
        <v>21.046500000000002</v>
      </c>
      <c r="R59">
        <v>43.379800000000003</v>
      </c>
      <c r="S59">
        <v>26.699255999999998</v>
      </c>
      <c r="T59">
        <v>2.9849399999999999</v>
      </c>
      <c r="U59">
        <v>402.09750000000003</v>
      </c>
      <c r="V59">
        <v>20.0928</v>
      </c>
      <c r="W59">
        <v>42.803460000000001</v>
      </c>
      <c r="X59">
        <v>142.1952</v>
      </c>
      <c r="Y59">
        <v>0</v>
      </c>
      <c r="Z59">
        <v>6.2990930000000001</v>
      </c>
      <c r="AA59">
        <v>40.715045000000003</v>
      </c>
      <c r="AB59">
        <v>46.850833999999999</v>
      </c>
      <c r="AC59">
        <v>33.646990000000002</v>
      </c>
      <c r="AD59">
        <v>42.055908000000002</v>
      </c>
      <c r="AE59">
        <v>57.163438999999997</v>
      </c>
      <c r="AF59">
        <v>0</v>
      </c>
      <c r="AG59">
        <v>45.412911999999999</v>
      </c>
      <c r="AH59">
        <v>173.84373099999999</v>
      </c>
      <c r="AI59">
        <v>0</v>
      </c>
      <c r="AJ59">
        <v>0</v>
      </c>
      <c r="AK59">
        <v>65.192678999999998</v>
      </c>
      <c r="AL59">
        <v>75.206963999999999</v>
      </c>
      <c r="AM59">
        <v>0</v>
      </c>
      <c r="AN59">
        <v>1.108819</v>
      </c>
      <c r="AO59">
        <v>1.533622</v>
      </c>
      <c r="AP59">
        <v>9.8995680000000004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9.8870810000000002</v>
      </c>
      <c r="BA59">
        <v>6.5161680000000004</v>
      </c>
      <c r="BB59">
        <v>5.1759139999999997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2455.353341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500.42915199999999</v>
      </c>
      <c r="L60">
        <v>116.626532</v>
      </c>
      <c r="M60">
        <v>93.756040999999996</v>
      </c>
      <c r="N60">
        <v>120.15107999999999</v>
      </c>
      <c r="O60">
        <v>126.140377</v>
      </c>
      <c r="P60">
        <v>144.88932600000001</v>
      </c>
      <c r="Q60">
        <v>21.860579999999999</v>
      </c>
      <c r="R60">
        <v>43.379800000000003</v>
      </c>
      <c r="S60">
        <v>26.699255999999998</v>
      </c>
      <c r="T60">
        <v>2.9849399999999999</v>
      </c>
      <c r="U60">
        <v>402.09750000000003</v>
      </c>
      <c r="V60">
        <v>20.0928</v>
      </c>
      <c r="W60">
        <v>42.803460000000001</v>
      </c>
      <c r="X60">
        <v>142.1952</v>
      </c>
      <c r="Y60">
        <v>0</v>
      </c>
      <c r="Z60">
        <v>6.2990930000000001</v>
      </c>
      <c r="AA60">
        <v>40.715045000000003</v>
      </c>
      <c r="AB60">
        <v>46.850833999999999</v>
      </c>
      <c r="AC60">
        <v>33.646990000000002</v>
      </c>
      <c r="AD60">
        <v>42.055908000000002</v>
      </c>
      <c r="AE60">
        <v>57.163438999999997</v>
      </c>
      <c r="AF60">
        <v>0</v>
      </c>
      <c r="AG60">
        <v>45.412911999999999</v>
      </c>
      <c r="AH60">
        <v>173.84373099999999</v>
      </c>
      <c r="AI60">
        <v>0</v>
      </c>
      <c r="AJ60">
        <v>0</v>
      </c>
      <c r="AK60">
        <v>65.192678999999998</v>
      </c>
      <c r="AL60">
        <v>75.206963999999999</v>
      </c>
      <c r="AM60">
        <v>0</v>
      </c>
      <c r="AN60">
        <v>1.108819</v>
      </c>
      <c r="AO60">
        <v>1.533622</v>
      </c>
      <c r="AP60">
        <v>9.8995680000000004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9.8870810000000002</v>
      </c>
      <c r="BA60">
        <v>6.5161680000000004</v>
      </c>
      <c r="BB60">
        <v>5.1759139999999997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2523.787421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620.91952300000003</v>
      </c>
      <c r="L61">
        <v>157.39153899999999</v>
      </c>
      <c r="M61">
        <v>93.756040999999996</v>
      </c>
      <c r="N61">
        <v>120.15107999999999</v>
      </c>
      <c r="O61">
        <v>126.140377</v>
      </c>
      <c r="P61">
        <v>144.88932600000001</v>
      </c>
      <c r="Q61">
        <v>21.860579999999999</v>
      </c>
      <c r="R61">
        <v>43.379800000000003</v>
      </c>
      <c r="S61">
        <v>26.699255999999998</v>
      </c>
      <c r="T61">
        <v>2.9849399999999999</v>
      </c>
      <c r="U61">
        <v>402.09750000000003</v>
      </c>
      <c r="V61">
        <v>20.0928</v>
      </c>
      <c r="W61">
        <v>42.803460000000001</v>
      </c>
      <c r="X61">
        <v>142.1952</v>
      </c>
      <c r="Y61">
        <v>0</v>
      </c>
      <c r="Z61">
        <v>6.2990930000000001</v>
      </c>
      <c r="AA61">
        <v>40.715045000000003</v>
      </c>
      <c r="AB61">
        <v>46.850833999999999</v>
      </c>
      <c r="AC61">
        <v>33.646990000000002</v>
      </c>
      <c r="AD61">
        <v>42.055908000000002</v>
      </c>
      <c r="AE61">
        <v>57.163438999999997</v>
      </c>
      <c r="AF61">
        <v>0</v>
      </c>
      <c r="AG61">
        <v>45.412911999999999</v>
      </c>
      <c r="AH61">
        <v>173.84373099999999</v>
      </c>
      <c r="AI61">
        <v>0</v>
      </c>
      <c r="AJ61">
        <v>0</v>
      </c>
      <c r="AK61">
        <v>65.192678999999998</v>
      </c>
      <c r="AL61">
        <v>75.206963999999999</v>
      </c>
      <c r="AM61">
        <v>0</v>
      </c>
      <c r="AN61">
        <v>1.108819</v>
      </c>
      <c r="AO61">
        <v>5.6800800000000002</v>
      </c>
      <c r="AP61">
        <v>9.8995680000000004</v>
      </c>
      <c r="AQ61">
        <v>0</v>
      </c>
      <c r="AR61">
        <v>42.658560000000001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9.8870810000000002</v>
      </c>
      <c r="BA61">
        <v>6.5161680000000004</v>
      </c>
      <c r="BB61">
        <v>5.1759139999999997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2696.6545049999991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665.29960500000004</v>
      </c>
      <c r="L62">
        <v>253.99153899999999</v>
      </c>
      <c r="M62">
        <v>93.756040999999996</v>
      </c>
      <c r="N62">
        <v>120.15107999999999</v>
      </c>
      <c r="O62">
        <v>126.140377</v>
      </c>
      <c r="P62">
        <v>144.88932600000001</v>
      </c>
      <c r="Q62">
        <v>21.860579999999999</v>
      </c>
      <c r="R62">
        <v>43.379800000000003</v>
      </c>
      <c r="S62">
        <v>26.699255999999998</v>
      </c>
      <c r="T62">
        <v>2.9849399999999999</v>
      </c>
      <c r="U62">
        <v>402.09750000000003</v>
      </c>
      <c r="V62">
        <v>20.0928</v>
      </c>
      <c r="W62">
        <v>42.803460000000001</v>
      </c>
      <c r="X62">
        <v>142.1952</v>
      </c>
      <c r="Y62">
        <v>0</v>
      </c>
      <c r="Z62">
        <v>6.2990930000000001</v>
      </c>
      <c r="AA62">
        <v>40.715045000000003</v>
      </c>
      <c r="AB62">
        <v>46.850833999999999</v>
      </c>
      <c r="AC62">
        <v>33.646990000000002</v>
      </c>
      <c r="AD62">
        <v>42.055908000000002</v>
      </c>
      <c r="AE62">
        <v>57.163438999999997</v>
      </c>
      <c r="AF62">
        <v>0</v>
      </c>
      <c r="AG62">
        <v>45.412911999999999</v>
      </c>
      <c r="AH62">
        <v>173.84373099999999</v>
      </c>
      <c r="AI62">
        <v>0</v>
      </c>
      <c r="AJ62">
        <v>0</v>
      </c>
      <c r="AK62">
        <v>65.192678999999998</v>
      </c>
      <c r="AL62">
        <v>75.206963999999999</v>
      </c>
      <c r="AM62">
        <v>0</v>
      </c>
      <c r="AN62">
        <v>1.108819</v>
      </c>
      <c r="AO62">
        <v>5.6800800000000002</v>
      </c>
      <c r="AP62">
        <v>9.8995680000000004</v>
      </c>
      <c r="AQ62">
        <v>0</v>
      </c>
      <c r="AR62">
        <v>42.658560000000001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9.8870810000000002</v>
      </c>
      <c r="BA62">
        <v>6.5161680000000004</v>
      </c>
      <c r="BB62">
        <v>5.1759139999999997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2837.6345869999991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665.29960500000004</v>
      </c>
      <c r="L63">
        <v>350.59153900000001</v>
      </c>
      <c r="M63">
        <v>93.756040999999996</v>
      </c>
      <c r="N63">
        <v>120.15107999999999</v>
      </c>
      <c r="O63">
        <v>126.140377</v>
      </c>
      <c r="P63">
        <v>144.88932600000001</v>
      </c>
      <c r="Q63">
        <v>21.860579999999999</v>
      </c>
      <c r="R63">
        <v>43.379800000000003</v>
      </c>
      <c r="S63">
        <v>26.699255999999998</v>
      </c>
      <c r="T63">
        <v>2.9849399999999999</v>
      </c>
      <c r="U63">
        <v>402.09750000000003</v>
      </c>
      <c r="V63">
        <v>20.0928</v>
      </c>
      <c r="W63">
        <v>42.803460000000001</v>
      </c>
      <c r="X63">
        <v>142.1952</v>
      </c>
      <c r="Y63">
        <v>0</v>
      </c>
      <c r="Z63">
        <v>6.2990930000000001</v>
      </c>
      <c r="AA63">
        <v>40.715045000000003</v>
      </c>
      <c r="AB63">
        <v>46.850833999999999</v>
      </c>
      <c r="AC63">
        <v>33.646990000000002</v>
      </c>
      <c r="AD63">
        <v>42.055908000000002</v>
      </c>
      <c r="AE63">
        <v>57.163438999999997</v>
      </c>
      <c r="AF63">
        <v>0</v>
      </c>
      <c r="AG63">
        <v>45.412911999999999</v>
      </c>
      <c r="AH63">
        <v>173.84373099999999</v>
      </c>
      <c r="AI63">
        <v>0</v>
      </c>
      <c r="AJ63">
        <v>0</v>
      </c>
      <c r="AK63">
        <v>65.192678999999998</v>
      </c>
      <c r="AL63">
        <v>75.206963999999999</v>
      </c>
      <c r="AM63">
        <v>0</v>
      </c>
      <c r="AN63">
        <v>1.108819</v>
      </c>
      <c r="AO63">
        <v>5.6800800000000002</v>
      </c>
      <c r="AP63">
        <v>10.518291</v>
      </c>
      <c r="AQ63">
        <v>0</v>
      </c>
      <c r="AR63">
        <v>42.658560000000001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9.8870810000000002</v>
      </c>
      <c r="BA63">
        <v>6.5161680000000004</v>
      </c>
      <c r="BB63">
        <v>5.1759139999999997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2934.8533099999995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665.29960500000004</v>
      </c>
      <c r="L64">
        <v>408.07704000000001</v>
      </c>
      <c r="M64">
        <v>93.756040999999996</v>
      </c>
      <c r="N64">
        <v>120.15107999999999</v>
      </c>
      <c r="O64">
        <v>126.140377</v>
      </c>
      <c r="P64">
        <v>144.88932600000001</v>
      </c>
      <c r="Q64">
        <v>21.860579999999999</v>
      </c>
      <c r="R64">
        <v>43.379800000000003</v>
      </c>
      <c r="S64">
        <v>26.699255999999998</v>
      </c>
      <c r="T64">
        <v>2.9849399999999999</v>
      </c>
      <c r="U64">
        <v>402.09750000000003</v>
      </c>
      <c r="V64">
        <v>20.0928</v>
      </c>
      <c r="W64">
        <v>42.803460000000001</v>
      </c>
      <c r="X64">
        <v>142.1952</v>
      </c>
      <c r="Y64">
        <v>0</v>
      </c>
      <c r="Z64">
        <v>6.2990930000000001</v>
      </c>
      <c r="AA64">
        <v>40.715045000000003</v>
      </c>
      <c r="AB64">
        <v>46.850833999999999</v>
      </c>
      <c r="AC64">
        <v>33.646990000000002</v>
      </c>
      <c r="AD64">
        <v>42.055908000000002</v>
      </c>
      <c r="AE64">
        <v>57.163438999999997</v>
      </c>
      <c r="AF64">
        <v>0</v>
      </c>
      <c r="AG64">
        <v>45.412911999999999</v>
      </c>
      <c r="AH64">
        <v>173.84373099999999</v>
      </c>
      <c r="AI64">
        <v>0</v>
      </c>
      <c r="AJ64">
        <v>0</v>
      </c>
      <c r="AK64">
        <v>65.192678999999998</v>
      </c>
      <c r="AL64">
        <v>75.206963999999999</v>
      </c>
      <c r="AM64">
        <v>0</v>
      </c>
      <c r="AN64">
        <v>1.108819</v>
      </c>
      <c r="AO64">
        <v>5.6800800000000002</v>
      </c>
      <c r="AP64">
        <v>10.518291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9.8870810000000002</v>
      </c>
      <c r="BA64">
        <v>6.5161680000000004</v>
      </c>
      <c r="BB64">
        <v>5.1759139999999997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2984.8735629999996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665.29960500000004</v>
      </c>
      <c r="L65">
        <v>408.07704000000001</v>
      </c>
      <c r="M65">
        <v>93.756040999999996</v>
      </c>
      <c r="N65">
        <v>120.15107999999999</v>
      </c>
      <c r="O65">
        <v>126.140377</v>
      </c>
      <c r="P65">
        <v>144.88932600000001</v>
      </c>
      <c r="Q65">
        <v>21.860579999999999</v>
      </c>
      <c r="R65">
        <v>43.379800000000003</v>
      </c>
      <c r="S65">
        <v>26.699255999999998</v>
      </c>
      <c r="T65">
        <v>2.9849399999999999</v>
      </c>
      <c r="U65">
        <v>402.09750000000003</v>
      </c>
      <c r="V65">
        <v>20.0928</v>
      </c>
      <c r="W65">
        <v>42.803460000000001</v>
      </c>
      <c r="X65">
        <v>142.1952</v>
      </c>
      <c r="Y65">
        <v>0</v>
      </c>
      <c r="Z65">
        <v>6.2990930000000001</v>
      </c>
      <c r="AA65">
        <v>40.715045000000003</v>
      </c>
      <c r="AB65">
        <v>46.850833999999999</v>
      </c>
      <c r="AC65">
        <v>33.646990000000002</v>
      </c>
      <c r="AD65">
        <v>42.055908000000002</v>
      </c>
      <c r="AE65">
        <v>57.163438999999997</v>
      </c>
      <c r="AF65">
        <v>0</v>
      </c>
      <c r="AG65">
        <v>45.412911999999999</v>
      </c>
      <c r="AH65">
        <v>173.84373099999999</v>
      </c>
      <c r="AI65">
        <v>0</v>
      </c>
      <c r="AJ65">
        <v>0</v>
      </c>
      <c r="AK65">
        <v>65.192678999999998</v>
      </c>
      <c r="AL65">
        <v>80.819423999999998</v>
      </c>
      <c r="AM65">
        <v>0</v>
      </c>
      <c r="AN65">
        <v>1.108819</v>
      </c>
      <c r="AO65">
        <v>5.6800800000000002</v>
      </c>
      <c r="AP65">
        <v>7.4246759999999998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9.8870810000000002</v>
      </c>
      <c r="BA65">
        <v>6.5161680000000004</v>
      </c>
      <c r="BB65">
        <v>5.1759139999999997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2987.3924079999997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665.29960500000004</v>
      </c>
      <c r="L66">
        <v>408.07704000000001</v>
      </c>
      <c r="M66">
        <v>93.756040999999996</v>
      </c>
      <c r="N66">
        <v>120.15107999999999</v>
      </c>
      <c r="O66">
        <v>126.140377</v>
      </c>
      <c r="P66">
        <v>144.88932600000001</v>
      </c>
      <c r="Q66">
        <v>21.860579999999999</v>
      </c>
      <c r="R66">
        <v>43.379800000000003</v>
      </c>
      <c r="S66">
        <v>26.699255999999998</v>
      </c>
      <c r="T66">
        <v>2.9849399999999999</v>
      </c>
      <c r="U66">
        <v>402.09750000000003</v>
      </c>
      <c r="V66">
        <v>20.0928</v>
      </c>
      <c r="W66">
        <v>42.803460000000001</v>
      </c>
      <c r="X66">
        <v>142.1952</v>
      </c>
      <c r="Y66">
        <v>0</v>
      </c>
      <c r="Z66">
        <v>6.2990930000000001</v>
      </c>
      <c r="AA66">
        <v>40.715045000000003</v>
      </c>
      <c r="AB66">
        <v>46.850833999999999</v>
      </c>
      <c r="AC66">
        <v>33.646990000000002</v>
      </c>
      <c r="AD66">
        <v>42.055908000000002</v>
      </c>
      <c r="AE66">
        <v>57.163438999999997</v>
      </c>
      <c r="AF66">
        <v>0</v>
      </c>
      <c r="AG66">
        <v>45.412911999999999</v>
      </c>
      <c r="AH66">
        <v>173.84373099999999</v>
      </c>
      <c r="AI66">
        <v>0</v>
      </c>
      <c r="AJ66">
        <v>0</v>
      </c>
      <c r="AK66">
        <v>65.192678999999998</v>
      </c>
      <c r="AL66">
        <v>80.819423999999998</v>
      </c>
      <c r="AM66">
        <v>0</v>
      </c>
      <c r="AN66">
        <v>1.108819</v>
      </c>
      <c r="AO66">
        <v>5.6800800000000002</v>
      </c>
      <c r="AP66">
        <v>7.4246759999999998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9.8870810000000002</v>
      </c>
      <c r="BA66">
        <v>6.5161680000000004</v>
      </c>
      <c r="BB66">
        <v>5.1759139999999997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2987.3924079999997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665.29960500000004</v>
      </c>
      <c r="L67">
        <v>311.95153900000003</v>
      </c>
      <c r="M67">
        <v>93.756040999999996</v>
      </c>
      <c r="N67">
        <v>120.15107999999999</v>
      </c>
      <c r="O67">
        <v>126.140377</v>
      </c>
      <c r="P67">
        <v>144.88932600000001</v>
      </c>
      <c r="Q67">
        <v>21.860579999999999</v>
      </c>
      <c r="R67">
        <v>43.379800000000003</v>
      </c>
      <c r="S67">
        <v>26.699255999999998</v>
      </c>
      <c r="T67">
        <v>2.9849399999999999</v>
      </c>
      <c r="U67">
        <v>402.09750000000003</v>
      </c>
      <c r="V67">
        <v>20.0928</v>
      </c>
      <c r="W67">
        <v>42.803460000000001</v>
      </c>
      <c r="X67">
        <v>142.1952</v>
      </c>
      <c r="Y67">
        <v>0</v>
      </c>
      <c r="Z67">
        <v>6.2990930000000001</v>
      </c>
      <c r="AA67">
        <v>40.715045000000003</v>
      </c>
      <c r="AB67">
        <v>46.850833999999999</v>
      </c>
      <c r="AC67">
        <v>33.646990000000002</v>
      </c>
      <c r="AD67">
        <v>42.055908000000002</v>
      </c>
      <c r="AE67">
        <v>57.163438999999997</v>
      </c>
      <c r="AF67">
        <v>0</v>
      </c>
      <c r="AG67">
        <v>45.412911999999999</v>
      </c>
      <c r="AH67">
        <v>173.84373099999999</v>
      </c>
      <c r="AI67">
        <v>0</v>
      </c>
      <c r="AJ67">
        <v>0</v>
      </c>
      <c r="AK67">
        <v>65.192678999999998</v>
      </c>
      <c r="AL67">
        <v>80.819423999999998</v>
      </c>
      <c r="AM67">
        <v>0</v>
      </c>
      <c r="AN67">
        <v>1.108819</v>
      </c>
      <c r="AO67">
        <v>5.6800800000000002</v>
      </c>
      <c r="AP67">
        <v>7.4246759999999998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9.8870810000000002</v>
      </c>
      <c r="BA67">
        <v>6.5161680000000004</v>
      </c>
      <c r="BB67">
        <v>5.1759139999999997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2891.2669070000002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665.29960500000004</v>
      </c>
      <c r="L68">
        <v>324.50103799999999</v>
      </c>
      <c r="M68">
        <v>93.756040999999996</v>
      </c>
      <c r="N68">
        <v>120.15107999999999</v>
      </c>
      <c r="O68">
        <v>126.140377</v>
      </c>
      <c r="P68">
        <v>144.88932600000001</v>
      </c>
      <c r="Q68">
        <v>21.860579999999999</v>
      </c>
      <c r="R68">
        <v>43.379800000000003</v>
      </c>
      <c r="S68">
        <v>26.699255999999998</v>
      </c>
      <c r="T68">
        <v>2.9849399999999999</v>
      </c>
      <c r="U68">
        <v>402.09750000000003</v>
      </c>
      <c r="V68">
        <v>20.0928</v>
      </c>
      <c r="W68">
        <v>42.803460000000001</v>
      </c>
      <c r="X68">
        <v>142.1952</v>
      </c>
      <c r="Y68">
        <v>0</v>
      </c>
      <c r="Z68">
        <v>6.2990930000000001</v>
      </c>
      <c r="AA68">
        <v>40.715045000000003</v>
      </c>
      <c r="AB68">
        <v>46.850833999999999</v>
      </c>
      <c r="AC68">
        <v>33.646990000000002</v>
      </c>
      <c r="AD68">
        <v>42.055908000000002</v>
      </c>
      <c r="AE68">
        <v>57.163438999999997</v>
      </c>
      <c r="AF68">
        <v>0</v>
      </c>
      <c r="AG68">
        <v>45.412911999999999</v>
      </c>
      <c r="AH68">
        <v>173.84373099999999</v>
      </c>
      <c r="AI68">
        <v>0</v>
      </c>
      <c r="AJ68">
        <v>0</v>
      </c>
      <c r="AK68">
        <v>65.192678999999998</v>
      </c>
      <c r="AL68">
        <v>80.819423999999998</v>
      </c>
      <c r="AM68">
        <v>0</v>
      </c>
      <c r="AN68">
        <v>1.108819</v>
      </c>
      <c r="AO68">
        <v>5.6800800000000002</v>
      </c>
      <c r="AP68">
        <v>7.4246759999999998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9.8870810000000002</v>
      </c>
      <c r="BA68">
        <v>6.5161680000000004</v>
      </c>
      <c r="BB68">
        <v>5.1759139999999997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2903.8164059999999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665.29960500000004</v>
      </c>
      <c r="L69">
        <v>282.97153900000001</v>
      </c>
      <c r="M69">
        <v>93.756040999999996</v>
      </c>
      <c r="N69">
        <v>120.15107999999999</v>
      </c>
      <c r="O69">
        <v>126.140377</v>
      </c>
      <c r="P69">
        <v>144.88932600000001</v>
      </c>
      <c r="Q69">
        <v>21.860579999999999</v>
      </c>
      <c r="R69">
        <v>43.379800000000003</v>
      </c>
      <c r="S69">
        <v>26.699255999999998</v>
      </c>
      <c r="T69">
        <v>2.9849399999999999</v>
      </c>
      <c r="U69">
        <v>402.09750000000003</v>
      </c>
      <c r="V69">
        <v>20.0928</v>
      </c>
      <c r="W69">
        <v>42.803460000000001</v>
      </c>
      <c r="X69">
        <v>142.1952</v>
      </c>
      <c r="Y69">
        <v>0</v>
      </c>
      <c r="Z69">
        <v>6.2990930000000001</v>
      </c>
      <c r="AA69">
        <v>40.715045000000003</v>
      </c>
      <c r="AB69">
        <v>46.850833999999999</v>
      </c>
      <c r="AC69">
        <v>33.646990000000002</v>
      </c>
      <c r="AD69">
        <v>42.055908000000002</v>
      </c>
      <c r="AE69">
        <v>57.163438999999997</v>
      </c>
      <c r="AF69">
        <v>0</v>
      </c>
      <c r="AG69">
        <v>45.412911999999999</v>
      </c>
      <c r="AH69">
        <v>173.84373099999999</v>
      </c>
      <c r="AI69">
        <v>4.1268399999999996</v>
      </c>
      <c r="AJ69">
        <v>0</v>
      </c>
      <c r="AK69">
        <v>65.192678999999998</v>
      </c>
      <c r="AL69">
        <v>80.819423999999998</v>
      </c>
      <c r="AM69">
        <v>0</v>
      </c>
      <c r="AN69">
        <v>1.108819</v>
      </c>
      <c r="AO69">
        <v>5.6800800000000002</v>
      </c>
      <c r="AP69">
        <v>7.4246759999999998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9.8870810000000002</v>
      </c>
      <c r="BA69">
        <v>6.5161680000000004</v>
      </c>
      <c r="BB69">
        <v>5.1759139999999997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2866.4137469999996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643.92202499999996</v>
      </c>
      <c r="L70">
        <v>282.97153900000001</v>
      </c>
      <c r="M70">
        <v>93.756040999999996</v>
      </c>
      <c r="N70">
        <v>120.15107999999999</v>
      </c>
      <c r="O70">
        <v>126.140377</v>
      </c>
      <c r="P70">
        <v>144.88932600000001</v>
      </c>
      <c r="Q70">
        <v>21.860579999999999</v>
      </c>
      <c r="R70">
        <v>43.379800000000003</v>
      </c>
      <c r="S70">
        <v>26.699255999999998</v>
      </c>
      <c r="T70">
        <v>2.9849399999999999</v>
      </c>
      <c r="U70">
        <v>402.09750000000003</v>
      </c>
      <c r="V70">
        <v>20.0928</v>
      </c>
      <c r="W70">
        <v>42.803460000000001</v>
      </c>
      <c r="X70">
        <v>142.1952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42.055908000000002</v>
      </c>
      <c r="AE70">
        <v>57.163438999999997</v>
      </c>
      <c r="AF70">
        <v>0</v>
      </c>
      <c r="AG70">
        <v>45.412911999999999</v>
      </c>
      <c r="AH70">
        <v>173.84373099999999</v>
      </c>
      <c r="AI70">
        <v>16.212588</v>
      </c>
      <c r="AJ70">
        <v>0</v>
      </c>
      <c r="AK70">
        <v>65.192678999999998</v>
      </c>
      <c r="AL70">
        <v>80.819423999999998</v>
      </c>
      <c r="AM70">
        <v>0</v>
      </c>
      <c r="AN70">
        <v>1.108819</v>
      </c>
      <c r="AO70">
        <v>5.6800800000000002</v>
      </c>
      <c r="AP70">
        <v>7.4246759999999998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9.8870810000000002</v>
      </c>
      <c r="BA70">
        <v>6.5161680000000004</v>
      </c>
      <c r="BB70">
        <v>5.1759139999999997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2857.1219149999997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31.878</v>
      </c>
      <c r="H71">
        <v>0</v>
      </c>
      <c r="I71">
        <v>0</v>
      </c>
      <c r="J71">
        <v>20.286000000000001</v>
      </c>
      <c r="K71">
        <v>388.25080500000001</v>
      </c>
      <c r="L71">
        <v>326.66517299999998</v>
      </c>
      <c r="M71">
        <v>93.756040999999996</v>
      </c>
      <c r="N71">
        <v>120.15107999999999</v>
      </c>
      <c r="O71">
        <v>126.140377</v>
      </c>
      <c r="P71">
        <v>144.88932600000001</v>
      </c>
      <c r="Q71">
        <v>21.860579999999999</v>
      </c>
      <c r="R71">
        <v>43.379800000000003</v>
      </c>
      <c r="S71">
        <v>26.699255999999998</v>
      </c>
      <c r="T71">
        <v>2.9849399999999999</v>
      </c>
      <c r="U71">
        <v>402.09750000000003</v>
      </c>
      <c r="V71">
        <v>20.0928</v>
      </c>
      <c r="W71">
        <v>42.803460000000001</v>
      </c>
      <c r="X71">
        <v>142.1952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33.646990000000002</v>
      </c>
      <c r="AD71">
        <v>42.055908000000002</v>
      </c>
      <c r="AE71">
        <v>57.163438999999997</v>
      </c>
      <c r="AF71">
        <v>0</v>
      </c>
      <c r="AG71">
        <v>45.412911999999999</v>
      </c>
      <c r="AH71">
        <v>173.84373099999999</v>
      </c>
      <c r="AI71">
        <v>16.212588</v>
      </c>
      <c r="AJ71">
        <v>0</v>
      </c>
      <c r="AK71">
        <v>65.192678999999998</v>
      </c>
      <c r="AL71">
        <v>80.819423999999998</v>
      </c>
      <c r="AM71">
        <v>0</v>
      </c>
      <c r="AN71">
        <v>1.108819</v>
      </c>
      <c r="AO71">
        <v>0</v>
      </c>
      <c r="AP71">
        <v>7.4246759999999998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9.8870810000000002</v>
      </c>
      <c r="BA71">
        <v>6.5161680000000004</v>
      </c>
      <c r="BB71">
        <v>5.1759139999999997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2691.6282489999994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33.439248999999997</v>
      </c>
      <c r="H72">
        <v>0</v>
      </c>
      <c r="I72">
        <v>0</v>
      </c>
      <c r="J72">
        <v>29.855485999999999</v>
      </c>
      <c r="K72">
        <v>436.55080500000003</v>
      </c>
      <c r="L72">
        <v>302.291539</v>
      </c>
      <c r="M72">
        <v>93.756040999999996</v>
      </c>
      <c r="N72">
        <v>120.15107999999999</v>
      </c>
      <c r="O72">
        <v>126.140377</v>
      </c>
      <c r="P72">
        <v>144.88932600000001</v>
      </c>
      <c r="Q72">
        <v>21.860579999999999</v>
      </c>
      <c r="R72">
        <v>43.379800000000003</v>
      </c>
      <c r="S72">
        <v>26.699255999999998</v>
      </c>
      <c r="T72">
        <v>2.9849399999999999</v>
      </c>
      <c r="U72">
        <v>402.09750000000003</v>
      </c>
      <c r="V72">
        <v>20.0928</v>
      </c>
      <c r="W72">
        <v>42.803460000000001</v>
      </c>
      <c r="X72">
        <v>142.1952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33.646990000000002</v>
      </c>
      <c r="AD72">
        <v>42.055908000000002</v>
      </c>
      <c r="AE72">
        <v>57.163438999999997</v>
      </c>
      <c r="AF72">
        <v>0</v>
      </c>
      <c r="AG72">
        <v>45.412911999999999</v>
      </c>
      <c r="AH72">
        <v>173.84373099999999</v>
      </c>
      <c r="AI72">
        <v>16.212588</v>
      </c>
      <c r="AJ72">
        <v>0</v>
      </c>
      <c r="AK72">
        <v>65.192678999999998</v>
      </c>
      <c r="AL72">
        <v>80.819423999999998</v>
      </c>
      <c r="AM72">
        <v>0</v>
      </c>
      <c r="AN72">
        <v>1.108819</v>
      </c>
      <c r="AO72">
        <v>0</v>
      </c>
      <c r="AP72">
        <v>7.4246759999999998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9.8870810000000002</v>
      </c>
      <c r="BA72">
        <v>6.5161680000000004</v>
      </c>
      <c r="BB72">
        <v>5.1759139999999997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2726.6853499999997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9.1834469999999992</v>
      </c>
      <c r="H73">
        <v>0</v>
      </c>
      <c r="I73">
        <v>0</v>
      </c>
      <c r="J73">
        <v>14.787852000000001</v>
      </c>
      <c r="K73">
        <v>556.52800500000001</v>
      </c>
      <c r="L73">
        <v>244.646455</v>
      </c>
      <c r="M73">
        <v>93.756040999999996</v>
      </c>
      <c r="N73">
        <v>120.15107999999999</v>
      </c>
      <c r="O73">
        <v>126.140377</v>
      </c>
      <c r="P73">
        <v>144.88932600000001</v>
      </c>
      <c r="Q73">
        <v>21.860579999999999</v>
      </c>
      <c r="R73">
        <v>43.379800000000003</v>
      </c>
      <c r="S73">
        <v>26.699255999999998</v>
      </c>
      <c r="T73">
        <v>2.9849399999999999</v>
      </c>
      <c r="U73">
        <v>402.09750000000003</v>
      </c>
      <c r="V73">
        <v>20.0928</v>
      </c>
      <c r="W73">
        <v>42.803460000000001</v>
      </c>
      <c r="X73">
        <v>142.1952</v>
      </c>
      <c r="Y73">
        <v>0</v>
      </c>
      <c r="Z73">
        <v>1.0626</v>
      </c>
      <c r="AA73">
        <v>40.715045000000003</v>
      </c>
      <c r="AB73">
        <v>46.850833999999999</v>
      </c>
      <c r="AC73">
        <v>33.646990000000002</v>
      </c>
      <c r="AD73">
        <v>42.055908000000002</v>
      </c>
      <c r="AE73">
        <v>57.163438999999997</v>
      </c>
      <c r="AF73">
        <v>0</v>
      </c>
      <c r="AG73">
        <v>45.412911999999999</v>
      </c>
      <c r="AH73">
        <v>173.84373099999999</v>
      </c>
      <c r="AI73">
        <v>16.212588</v>
      </c>
      <c r="AJ73">
        <v>0</v>
      </c>
      <c r="AK73">
        <v>65.192678999999998</v>
      </c>
      <c r="AL73">
        <v>80.819423999999998</v>
      </c>
      <c r="AM73">
        <v>5.2082280000000001</v>
      </c>
      <c r="AN73">
        <v>1.108819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9.8870810000000002</v>
      </c>
      <c r="BA73">
        <v>6.5161680000000004</v>
      </c>
      <c r="BB73">
        <v>5.1759139999999997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2749.6657649999993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0.64848899999999998</v>
      </c>
      <c r="K74">
        <v>604.82800499999996</v>
      </c>
      <c r="L74">
        <v>211.05477099999999</v>
      </c>
      <c r="M74">
        <v>93.756040999999996</v>
      </c>
      <c r="N74">
        <v>120.15107999999999</v>
      </c>
      <c r="O74">
        <v>126.140377</v>
      </c>
      <c r="P74">
        <v>144.88932600000001</v>
      </c>
      <c r="Q74">
        <v>21.860579999999999</v>
      </c>
      <c r="R74">
        <v>43.379800000000003</v>
      </c>
      <c r="S74">
        <v>26.699255999999998</v>
      </c>
      <c r="T74">
        <v>2.9849399999999999</v>
      </c>
      <c r="U74">
        <v>402.09750000000003</v>
      </c>
      <c r="V74">
        <v>20.0928</v>
      </c>
      <c r="W74">
        <v>42.803460000000001</v>
      </c>
      <c r="X74">
        <v>142.1952</v>
      </c>
      <c r="Y74">
        <v>0</v>
      </c>
      <c r="Z74">
        <v>1.0626</v>
      </c>
      <c r="AA74">
        <v>40.675362</v>
      </c>
      <c r="AB74">
        <v>46.850833999999999</v>
      </c>
      <c r="AC74">
        <v>33.646990000000002</v>
      </c>
      <c r="AD74">
        <v>42.055908000000002</v>
      </c>
      <c r="AE74">
        <v>57.163438999999997</v>
      </c>
      <c r="AF74">
        <v>0</v>
      </c>
      <c r="AG74">
        <v>45.412911999999999</v>
      </c>
      <c r="AH74">
        <v>173.84373099999999</v>
      </c>
      <c r="AI74">
        <v>7.3693580000000001</v>
      </c>
      <c r="AJ74">
        <v>0</v>
      </c>
      <c r="AK74">
        <v>65.192678999999998</v>
      </c>
      <c r="AL74">
        <v>80.819423999999998</v>
      </c>
      <c r="AM74">
        <v>5.2082280000000001</v>
      </c>
      <c r="AN74">
        <v>1.108819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9.8870810000000002</v>
      </c>
      <c r="BA74">
        <v>6.5161680000000004</v>
      </c>
      <c r="BB74">
        <v>5.1759139999999997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2732.1683579999994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665.29960500000004</v>
      </c>
      <c r="L75">
        <v>274.60976499999998</v>
      </c>
      <c r="M75">
        <v>93.756040999999996</v>
      </c>
      <c r="N75">
        <v>120.15107999999999</v>
      </c>
      <c r="O75">
        <v>126.140377</v>
      </c>
      <c r="P75">
        <v>144.88932600000001</v>
      </c>
      <c r="Q75">
        <v>21.860579999999999</v>
      </c>
      <c r="R75">
        <v>43.379800000000003</v>
      </c>
      <c r="S75">
        <v>26.699255999999998</v>
      </c>
      <c r="T75">
        <v>2.9849399999999999</v>
      </c>
      <c r="U75">
        <v>402.09750000000003</v>
      </c>
      <c r="V75">
        <v>20.0928</v>
      </c>
      <c r="W75">
        <v>42.803460000000001</v>
      </c>
      <c r="X75">
        <v>142.1952</v>
      </c>
      <c r="Y75">
        <v>0</v>
      </c>
      <c r="Z75">
        <v>1.0626</v>
      </c>
      <c r="AA75">
        <v>40.675362</v>
      </c>
      <c r="AB75">
        <v>46.850833999999999</v>
      </c>
      <c r="AC75">
        <v>33.646990000000002</v>
      </c>
      <c r="AD75">
        <v>42.055908000000002</v>
      </c>
      <c r="AE75">
        <v>57.163438999999997</v>
      </c>
      <c r="AF75">
        <v>0</v>
      </c>
      <c r="AG75">
        <v>45.412911999999999</v>
      </c>
      <c r="AH75">
        <v>173.84373099999999</v>
      </c>
      <c r="AI75">
        <v>11.790972999999999</v>
      </c>
      <c r="AJ75">
        <v>0</v>
      </c>
      <c r="AK75">
        <v>65.192678999999998</v>
      </c>
      <c r="AL75">
        <v>80.819423999999998</v>
      </c>
      <c r="AM75">
        <v>5.2082280000000001</v>
      </c>
      <c r="AN75">
        <v>1.12974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9.8870810000000002</v>
      </c>
      <c r="BA75">
        <v>6.5161680000000004</v>
      </c>
      <c r="BB75">
        <v>5.1759139999999997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2859.9889990000001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665.29960500000004</v>
      </c>
      <c r="L76">
        <v>408.07704000000001</v>
      </c>
      <c r="M76">
        <v>93.756040999999996</v>
      </c>
      <c r="N76">
        <v>120.15107999999999</v>
      </c>
      <c r="O76">
        <v>126.140377</v>
      </c>
      <c r="P76">
        <v>144.88932600000001</v>
      </c>
      <c r="Q76">
        <v>21.860579999999999</v>
      </c>
      <c r="R76">
        <v>43.379800000000003</v>
      </c>
      <c r="S76">
        <v>26.699255999999998</v>
      </c>
      <c r="T76">
        <v>2.9849399999999999</v>
      </c>
      <c r="U76">
        <v>402.09750000000003</v>
      </c>
      <c r="V76">
        <v>20.0928</v>
      </c>
      <c r="W76">
        <v>33.626460000000002</v>
      </c>
      <c r="X76">
        <v>142.1952</v>
      </c>
      <c r="Y76">
        <v>0</v>
      </c>
      <c r="Z76">
        <v>1.0626</v>
      </c>
      <c r="AA76">
        <v>40.675362</v>
      </c>
      <c r="AB76">
        <v>46.850833999999999</v>
      </c>
      <c r="AC76">
        <v>33.646990000000002</v>
      </c>
      <c r="AD76">
        <v>42.055908000000002</v>
      </c>
      <c r="AE76">
        <v>57.163438999999997</v>
      </c>
      <c r="AF76">
        <v>0</v>
      </c>
      <c r="AG76">
        <v>45.412911999999999</v>
      </c>
      <c r="AH76">
        <v>173.84373099999999</v>
      </c>
      <c r="AI76">
        <v>57.480992000000001</v>
      </c>
      <c r="AJ76">
        <v>0</v>
      </c>
      <c r="AK76">
        <v>65.192678999999998</v>
      </c>
      <c r="AL76">
        <v>80.819423999999998</v>
      </c>
      <c r="AM76">
        <v>12.101470000000001</v>
      </c>
      <c r="AN76">
        <v>1.12974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9.8870810000000002</v>
      </c>
      <c r="BA76">
        <v>6.5161680000000004</v>
      </c>
      <c r="BB76">
        <v>5.1759139999999997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3036.8625349999993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664.72000500000001</v>
      </c>
      <c r="L77">
        <v>408.07704000000001</v>
      </c>
      <c r="M77">
        <v>93.756040999999996</v>
      </c>
      <c r="N77">
        <v>120.15107999999999</v>
      </c>
      <c r="O77">
        <v>126.140377</v>
      </c>
      <c r="P77">
        <v>144.88932600000001</v>
      </c>
      <c r="Q77">
        <v>21.860579999999999</v>
      </c>
      <c r="R77">
        <v>43.379800000000003</v>
      </c>
      <c r="S77">
        <v>26.699255999999998</v>
      </c>
      <c r="T77">
        <v>2.9849399999999999</v>
      </c>
      <c r="U77">
        <v>402.09750000000003</v>
      </c>
      <c r="V77">
        <v>20.0928</v>
      </c>
      <c r="W77">
        <v>33.626460000000002</v>
      </c>
      <c r="X77">
        <v>142.1952</v>
      </c>
      <c r="Y77">
        <v>0</v>
      </c>
      <c r="Z77">
        <v>6.2990930000000001</v>
      </c>
      <c r="AA77">
        <v>40.675362</v>
      </c>
      <c r="AB77">
        <v>46.850833999999999</v>
      </c>
      <c r="AC77">
        <v>33.646990000000002</v>
      </c>
      <c r="AD77">
        <v>42.055908000000002</v>
      </c>
      <c r="AE77">
        <v>57.163438999999997</v>
      </c>
      <c r="AF77">
        <v>0</v>
      </c>
      <c r="AG77">
        <v>45.412911999999999</v>
      </c>
      <c r="AH77">
        <v>173.84373099999999</v>
      </c>
      <c r="AI77">
        <v>57.480992000000001</v>
      </c>
      <c r="AJ77">
        <v>0</v>
      </c>
      <c r="AK77">
        <v>65.192678999999998</v>
      </c>
      <c r="AL77">
        <v>77.451948000000002</v>
      </c>
      <c r="AM77">
        <v>12.101470000000001</v>
      </c>
      <c r="AN77">
        <v>1.12974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9.8870810000000002</v>
      </c>
      <c r="BA77">
        <v>6.5161680000000004</v>
      </c>
      <c r="BB77">
        <v>5.1759139999999997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3038.1519519999997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664.72000500000001</v>
      </c>
      <c r="L78">
        <v>408.07704000000001</v>
      </c>
      <c r="M78">
        <v>93.756040999999996</v>
      </c>
      <c r="N78">
        <v>120.15107999999999</v>
      </c>
      <c r="O78">
        <v>126.140377</v>
      </c>
      <c r="P78">
        <v>144.88932600000001</v>
      </c>
      <c r="Q78">
        <v>21.860579999999999</v>
      </c>
      <c r="R78">
        <v>43.379800000000003</v>
      </c>
      <c r="S78">
        <v>26.699255999999998</v>
      </c>
      <c r="T78">
        <v>2.9849399999999999</v>
      </c>
      <c r="U78">
        <v>402.09750000000003</v>
      </c>
      <c r="V78">
        <v>20.0928</v>
      </c>
      <c r="W78">
        <v>33.626460000000002</v>
      </c>
      <c r="X78">
        <v>142.1952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45.412911999999999</v>
      </c>
      <c r="AH78">
        <v>175.83512999999999</v>
      </c>
      <c r="AI78">
        <v>57.480992000000001</v>
      </c>
      <c r="AJ78">
        <v>0</v>
      </c>
      <c r="AK78">
        <v>65.192678999999998</v>
      </c>
      <c r="AL78">
        <v>77.451948000000002</v>
      </c>
      <c r="AM78">
        <v>18.198159</v>
      </c>
      <c r="AN78">
        <v>1.12974</v>
      </c>
      <c r="AO78">
        <v>0</v>
      </c>
      <c r="AP78">
        <v>7.4246759999999998</v>
      </c>
      <c r="AQ78">
        <v>0</v>
      </c>
      <c r="AR78">
        <v>35.193311999999999</v>
      </c>
      <c r="AS78">
        <v>37.972973000000003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9.8870810000000002</v>
      </c>
      <c r="BA78">
        <v>6.6872550000000004</v>
      </c>
      <c r="BB78">
        <v>5.1759139999999997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3062.8619169999993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664.72000500000001</v>
      </c>
      <c r="L79">
        <v>402.86073699999997</v>
      </c>
      <c r="M79">
        <v>93.756040999999996</v>
      </c>
      <c r="N79">
        <v>120.15107999999999</v>
      </c>
      <c r="O79">
        <v>126.140377</v>
      </c>
      <c r="P79">
        <v>144.88932600000001</v>
      </c>
      <c r="Q79">
        <v>21.860579999999999</v>
      </c>
      <c r="R79">
        <v>43.379800000000003</v>
      </c>
      <c r="S79">
        <v>26.699255999999998</v>
      </c>
      <c r="T79">
        <v>2.9849399999999999</v>
      </c>
      <c r="U79">
        <v>402.09750000000003</v>
      </c>
      <c r="V79">
        <v>20.0928</v>
      </c>
      <c r="W79">
        <v>42.803460000000001</v>
      </c>
      <c r="X79">
        <v>142.1952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45.412911999999999</v>
      </c>
      <c r="AH79">
        <v>175.83512999999999</v>
      </c>
      <c r="AI79">
        <v>57.480992000000001</v>
      </c>
      <c r="AJ79">
        <v>0</v>
      </c>
      <c r="AK79">
        <v>65.192678999999998</v>
      </c>
      <c r="AL79">
        <v>77.451948000000002</v>
      </c>
      <c r="AM79">
        <v>18.198159</v>
      </c>
      <c r="AN79">
        <v>1.12974</v>
      </c>
      <c r="AO79">
        <v>0</v>
      </c>
      <c r="AP79">
        <v>10.518291</v>
      </c>
      <c r="AQ79">
        <v>0</v>
      </c>
      <c r="AR79">
        <v>35.193311999999999</v>
      </c>
      <c r="AS79">
        <v>37.972973000000003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9.8870810000000002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3069.9162289999986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664.72000500000001</v>
      </c>
      <c r="L80">
        <v>408.07704000000001</v>
      </c>
      <c r="M80">
        <v>93.756040999999996</v>
      </c>
      <c r="N80">
        <v>120.15107999999999</v>
      </c>
      <c r="O80">
        <v>126.140377</v>
      </c>
      <c r="P80">
        <v>144.88932600000001</v>
      </c>
      <c r="Q80">
        <v>21.860579999999999</v>
      </c>
      <c r="R80">
        <v>43.379800000000003</v>
      </c>
      <c r="S80">
        <v>26.699255999999998</v>
      </c>
      <c r="T80">
        <v>2.9849399999999999</v>
      </c>
      <c r="U80">
        <v>402.09750000000003</v>
      </c>
      <c r="V80">
        <v>20.0928</v>
      </c>
      <c r="W80">
        <v>42.803460000000001</v>
      </c>
      <c r="X80">
        <v>142.1952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45.412911999999999</v>
      </c>
      <c r="AH80">
        <v>175.83512999999999</v>
      </c>
      <c r="AI80">
        <v>57.480992000000001</v>
      </c>
      <c r="AJ80">
        <v>0</v>
      </c>
      <c r="AK80">
        <v>65.192678999999998</v>
      </c>
      <c r="AL80">
        <v>77.451948000000002</v>
      </c>
      <c r="AM80">
        <v>18.198159</v>
      </c>
      <c r="AN80">
        <v>1.12974</v>
      </c>
      <c r="AO80">
        <v>0</v>
      </c>
      <c r="AP80">
        <v>10.518291</v>
      </c>
      <c r="AQ80">
        <v>0</v>
      </c>
      <c r="AR80">
        <v>35.193311999999999</v>
      </c>
      <c r="AS80">
        <v>37.972973000000003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9.8870810000000002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3075.1325319999987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664.72000500000001</v>
      </c>
      <c r="L81">
        <v>408.07704000000001</v>
      </c>
      <c r="M81">
        <v>93.756040999999996</v>
      </c>
      <c r="N81">
        <v>120.15107999999999</v>
      </c>
      <c r="O81">
        <v>126.140377</v>
      </c>
      <c r="P81">
        <v>144.88932600000001</v>
      </c>
      <c r="Q81">
        <v>21.860579999999999</v>
      </c>
      <c r="R81">
        <v>43.379800000000003</v>
      </c>
      <c r="S81">
        <v>26.699255999999998</v>
      </c>
      <c r="T81">
        <v>2.9849399999999999</v>
      </c>
      <c r="U81">
        <v>402.09750000000003</v>
      </c>
      <c r="V81">
        <v>20.0928</v>
      </c>
      <c r="W81">
        <v>42.803460000000001</v>
      </c>
      <c r="X81">
        <v>142.1952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45.412911999999999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77.451948000000002</v>
      </c>
      <c r="AM81">
        <v>18.198159</v>
      </c>
      <c r="AN81">
        <v>1.12974</v>
      </c>
      <c r="AO81">
        <v>0</v>
      </c>
      <c r="AP81">
        <v>10.518291</v>
      </c>
      <c r="AQ81">
        <v>0</v>
      </c>
      <c r="AR81">
        <v>35.193311999999999</v>
      </c>
      <c r="AS81">
        <v>37.972973000000003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9.8870810000000002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3075.1325319999987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664.72000500000001</v>
      </c>
      <c r="L82">
        <v>408.07704000000001</v>
      </c>
      <c r="M82">
        <v>93.756040999999996</v>
      </c>
      <c r="N82">
        <v>120.15107999999999</v>
      </c>
      <c r="O82">
        <v>126.140377</v>
      </c>
      <c r="P82">
        <v>144.88932600000001</v>
      </c>
      <c r="Q82">
        <v>21.860579999999999</v>
      </c>
      <c r="R82">
        <v>43.379800000000003</v>
      </c>
      <c r="S82">
        <v>26.699255999999998</v>
      </c>
      <c r="T82">
        <v>2.9849399999999999</v>
      </c>
      <c r="U82">
        <v>402.09750000000003</v>
      </c>
      <c r="V82">
        <v>20.0928</v>
      </c>
      <c r="W82">
        <v>42.803460000000001</v>
      </c>
      <c r="X82">
        <v>142.1952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45.412911999999999</v>
      </c>
      <c r="AH82">
        <v>175.83512999999999</v>
      </c>
      <c r="AI82">
        <v>22.108073999999998</v>
      </c>
      <c r="AJ82">
        <v>0</v>
      </c>
      <c r="AK82">
        <v>65.192678999999998</v>
      </c>
      <c r="AL82">
        <v>77.451948000000002</v>
      </c>
      <c r="AM82">
        <v>18.198159</v>
      </c>
      <c r="AN82">
        <v>1.12974</v>
      </c>
      <c r="AO82">
        <v>0</v>
      </c>
      <c r="AP82">
        <v>10.518291</v>
      </c>
      <c r="AQ82">
        <v>0</v>
      </c>
      <c r="AR82">
        <v>35.193311999999999</v>
      </c>
      <c r="AS82">
        <v>37.972973000000003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9.8870810000000002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3039.7596139999996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664.72000500000001</v>
      </c>
      <c r="L83">
        <v>408.07704000000001</v>
      </c>
      <c r="M83">
        <v>93.756040999999996</v>
      </c>
      <c r="N83">
        <v>120.15107999999999</v>
      </c>
      <c r="O83">
        <v>126.140377</v>
      </c>
      <c r="P83">
        <v>144.88932600000001</v>
      </c>
      <c r="Q83">
        <v>21.860579999999999</v>
      </c>
      <c r="R83">
        <v>43.379800000000003</v>
      </c>
      <c r="S83">
        <v>26.699255999999998</v>
      </c>
      <c r="T83">
        <v>2.9849399999999999</v>
      </c>
      <c r="U83">
        <v>402.09750000000003</v>
      </c>
      <c r="V83">
        <v>20.0928</v>
      </c>
      <c r="W83">
        <v>42.803460000000001</v>
      </c>
      <c r="X83">
        <v>142.1952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45.412911999999999</v>
      </c>
      <c r="AH83">
        <v>175.83512999999999</v>
      </c>
      <c r="AI83">
        <v>17.686458999999999</v>
      </c>
      <c r="AJ83">
        <v>0</v>
      </c>
      <c r="AK83">
        <v>65.192678999999998</v>
      </c>
      <c r="AL83">
        <v>77.451948000000002</v>
      </c>
      <c r="AM83">
        <v>18.198159</v>
      </c>
      <c r="AN83">
        <v>1.12974</v>
      </c>
      <c r="AO83">
        <v>0</v>
      </c>
      <c r="AP83">
        <v>10.518291</v>
      </c>
      <c r="AQ83">
        <v>0</v>
      </c>
      <c r="AR83">
        <v>35.193311999999999</v>
      </c>
      <c r="AS83">
        <v>37.972973000000003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9.8870810000000002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3035.3379989999994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664.72000500000001</v>
      </c>
      <c r="L84">
        <v>408.07704000000001</v>
      </c>
      <c r="M84">
        <v>93.756040999999996</v>
      </c>
      <c r="N84">
        <v>120.15107999999999</v>
      </c>
      <c r="O84">
        <v>126.140377</v>
      </c>
      <c r="P84">
        <v>144.88932600000001</v>
      </c>
      <c r="Q84">
        <v>21.860579999999999</v>
      </c>
      <c r="R84">
        <v>43.379800000000003</v>
      </c>
      <c r="S84">
        <v>26.699255999999998</v>
      </c>
      <c r="T84">
        <v>2.9849399999999999</v>
      </c>
      <c r="U84">
        <v>402.09750000000003</v>
      </c>
      <c r="V84">
        <v>20.0928</v>
      </c>
      <c r="W84">
        <v>42.803460000000001</v>
      </c>
      <c r="X84">
        <v>142.1952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45.412911999999999</v>
      </c>
      <c r="AH84">
        <v>175.83512999999999</v>
      </c>
      <c r="AI84">
        <v>17.686458999999999</v>
      </c>
      <c r="AJ84">
        <v>0</v>
      </c>
      <c r="AK84">
        <v>65.192678999999998</v>
      </c>
      <c r="AL84">
        <v>77.451948000000002</v>
      </c>
      <c r="AM84">
        <v>18.198159</v>
      </c>
      <c r="AN84">
        <v>1.12974</v>
      </c>
      <c r="AO84">
        <v>0</v>
      </c>
      <c r="AP84">
        <v>10.518291</v>
      </c>
      <c r="AQ84">
        <v>0</v>
      </c>
      <c r="AR84">
        <v>35.193311999999999</v>
      </c>
      <c r="AS84">
        <v>37.972973000000003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9.8870810000000002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3035.3379989999994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31.878</v>
      </c>
      <c r="H85">
        <v>0</v>
      </c>
      <c r="I85">
        <v>0</v>
      </c>
      <c r="J85">
        <v>5.7675289999999997</v>
      </c>
      <c r="K85">
        <v>664.72000500000001</v>
      </c>
      <c r="L85">
        <v>408.07704000000001</v>
      </c>
      <c r="M85">
        <v>93.756040999999996</v>
      </c>
      <c r="N85">
        <v>120.15107999999999</v>
      </c>
      <c r="O85">
        <v>126.140377</v>
      </c>
      <c r="P85">
        <v>144.88932600000001</v>
      </c>
      <c r="Q85">
        <v>21.860579999999999</v>
      </c>
      <c r="R85">
        <v>43.379800000000003</v>
      </c>
      <c r="S85">
        <v>26.699255999999998</v>
      </c>
      <c r="T85">
        <v>2.9849399999999999</v>
      </c>
      <c r="U85">
        <v>402.09750000000003</v>
      </c>
      <c r="V85">
        <v>20.0928</v>
      </c>
      <c r="W85">
        <v>42.803460000000001</v>
      </c>
      <c r="X85">
        <v>142.1952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45.412911999999999</v>
      </c>
      <c r="AH85">
        <v>175.83512999999999</v>
      </c>
      <c r="AI85">
        <v>18.865556000000002</v>
      </c>
      <c r="AJ85">
        <v>0</v>
      </c>
      <c r="AK85">
        <v>65.192678999999998</v>
      </c>
      <c r="AL85">
        <v>77.451948000000002</v>
      </c>
      <c r="AM85">
        <v>18.198159</v>
      </c>
      <c r="AN85">
        <v>1.12974</v>
      </c>
      <c r="AO85">
        <v>0</v>
      </c>
      <c r="AP85">
        <v>10.518291</v>
      </c>
      <c r="AQ85">
        <v>0</v>
      </c>
      <c r="AR85">
        <v>35.193311999999999</v>
      </c>
      <c r="AS85">
        <v>37.972973000000003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9.8870810000000002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3074.162624999999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33.439248999999997</v>
      </c>
      <c r="H86">
        <v>0</v>
      </c>
      <c r="I86">
        <v>0</v>
      </c>
      <c r="J86">
        <v>15.524308</v>
      </c>
      <c r="K86">
        <v>664.72000500000001</v>
      </c>
      <c r="L86">
        <v>408.07704000000001</v>
      </c>
      <c r="M86">
        <v>93.756040999999996</v>
      </c>
      <c r="N86">
        <v>120.15107999999999</v>
      </c>
      <c r="O86">
        <v>126.140377</v>
      </c>
      <c r="P86">
        <v>144.88932600000001</v>
      </c>
      <c r="Q86">
        <v>21.860579999999999</v>
      </c>
      <c r="R86">
        <v>43.379800000000003</v>
      </c>
      <c r="S86">
        <v>26.699255999999998</v>
      </c>
      <c r="T86">
        <v>2.9849399999999999</v>
      </c>
      <c r="U86">
        <v>402.09750000000003</v>
      </c>
      <c r="V86">
        <v>20.0928</v>
      </c>
      <c r="W86">
        <v>42.803460000000001</v>
      </c>
      <c r="X86">
        <v>142.1952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45.412911999999999</v>
      </c>
      <c r="AH86">
        <v>173.84373099999999</v>
      </c>
      <c r="AI86">
        <v>18.865556000000002</v>
      </c>
      <c r="AJ86">
        <v>0</v>
      </c>
      <c r="AK86">
        <v>65.192678999999998</v>
      </c>
      <c r="AL86">
        <v>77.451948000000002</v>
      </c>
      <c r="AM86">
        <v>18.161396</v>
      </c>
      <c r="AN86">
        <v>1.12974</v>
      </c>
      <c r="AO86">
        <v>0</v>
      </c>
      <c r="AP86">
        <v>10.518291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19.32</v>
      </c>
      <c r="AW86">
        <v>0</v>
      </c>
      <c r="AX86">
        <v>0</v>
      </c>
      <c r="AY86">
        <v>8.0570690000000003</v>
      </c>
      <c r="AZ86">
        <v>9.8870810000000002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3083.0790040000002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66.878497999999993</v>
      </c>
      <c r="H87">
        <v>0</v>
      </c>
      <c r="I87">
        <v>0</v>
      </c>
      <c r="J87">
        <v>28.616710000000001</v>
      </c>
      <c r="K87">
        <v>664.72000500000001</v>
      </c>
      <c r="L87">
        <v>408.07704000000001</v>
      </c>
      <c r="M87">
        <v>93.756040999999996</v>
      </c>
      <c r="N87">
        <v>120.15107999999999</v>
      </c>
      <c r="O87">
        <v>126.140377</v>
      </c>
      <c r="P87">
        <v>144.88932600000001</v>
      </c>
      <c r="Q87">
        <v>21.860579999999999</v>
      </c>
      <c r="R87">
        <v>43.379800000000003</v>
      </c>
      <c r="S87">
        <v>26.699255999999998</v>
      </c>
      <c r="T87">
        <v>2.9849399999999999</v>
      </c>
      <c r="U87">
        <v>402.09750000000003</v>
      </c>
      <c r="V87">
        <v>20.0928</v>
      </c>
      <c r="W87">
        <v>42.803460000000001</v>
      </c>
      <c r="X87">
        <v>142.1952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45.412911999999999</v>
      </c>
      <c r="AH87">
        <v>173.84373099999999</v>
      </c>
      <c r="AI87">
        <v>18.865556000000002</v>
      </c>
      <c r="AJ87">
        <v>0</v>
      </c>
      <c r="AK87">
        <v>65.192678999999998</v>
      </c>
      <c r="AL87">
        <v>77.451948000000002</v>
      </c>
      <c r="AM87">
        <v>18.161396</v>
      </c>
      <c r="AN87">
        <v>1.12974</v>
      </c>
      <c r="AO87">
        <v>0</v>
      </c>
      <c r="AP87">
        <v>10.518291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21.358453000000001</v>
      </c>
      <c r="AW87">
        <v>0</v>
      </c>
      <c r="AX87">
        <v>0</v>
      </c>
      <c r="AY87">
        <v>8.0570690000000003</v>
      </c>
      <c r="AZ87">
        <v>9.8870810000000002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3131.6491079999992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74.941237999999998</v>
      </c>
      <c r="H88">
        <v>0</v>
      </c>
      <c r="I88">
        <v>0</v>
      </c>
      <c r="J88">
        <v>46.033490999999998</v>
      </c>
      <c r="K88">
        <v>664.72000500000001</v>
      </c>
      <c r="L88">
        <v>408.07704000000001</v>
      </c>
      <c r="M88">
        <v>93.756040999999996</v>
      </c>
      <c r="N88">
        <v>120.15107999999999</v>
      </c>
      <c r="O88">
        <v>126.140377</v>
      </c>
      <c r="P88">
        <v>144.88932600000001</v>
      </c>
      <c r="Q88">
        <v>21.860579999999999</v>
      </c>
      <c r="R88">
        <v>43.379800000000003</v>
      </c>
      <c r="S88">
        <v>26.699255999999998</v>
      </c>
      <c r="T88">
        <v>2.9849399999999999</v>
      </c>
      <c r="U88">
        <v>402.09750000000003</v>
      </c>
      <c r="V88">
        <v>20.0928</v>
      </c>
      <c r="W88">
        <v>42.803460000000001</v>
      </c>
      <c r="X88">
        <v>142.1952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45.412911999999999</v>
      </c>
      <c r="AH88">
        <v>173.84373099999999</v>
      </c>
      <c r="AI88">
        <v>18.865556000000002</v>
      </c>
      <c r="AJ88">
        <v>0</v>
      </c>
      <c r="AK88">
        <v>65.192678999999998</v>
      </c>
      <c r="AL88">
        <v>77.451948000000002</v>
      </c>
      <c r="AM88">
        <v>18.161396</v>
      </c>
      <c r="AN88">
        <v>1.12974</v>
      </c>
      <c r="AO88">
        <v>0</v>
      </c>
      <c r="AP88">
        <v>10.518291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42.716906000000002</v>
      </c>
      <c r="AW88">
        <v>0</v>
      </c>
      <c r="AX88">
        <v>0</v>
      </c>
      <c r="AY88">
        <v>8.0570690000000003</v>
      </c>
      <c r="AZ88">
        <v>9.8870810000000002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3178.4870819999996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74.941237999999998</v>
      </c>
      <c r="H89">
        <v>0</v>
      </c>
      <c r="I89">
        <v>0</v>
      </c>
      <c r="J89">
        <v>66.895640999999998</v>
      </c>
      <c r="K89">
        <v>664.72000500000001</v>
      </c>
      <c r="L89">
        <v>408.07704000000001</v>
      </c>
      <c r="M89">
        <v>93.756040999999996</v>
      </c>
      <c r="N89">
        <v>120.15107999999999</v>
      </c>
      <c r="O89">
        <v>126.140377</v>
      </c>
      <c r="P89">
        <v>144.88932600000001</v>
      </c>
      <c r="Q89">
        <v>21.860579999999999</v>
      </c>
      <c r="R89">
        <v>43.379800000000003</v>
      </c>
      <c r="S89">
        <v>26.699255999999998</v>
      </c>
      <c r="T89">
        <v>2.9849399999999999</v>
      </c>
      <c r="U89">
        <v>402.09750000000003</v>
      </c>
      <c r="V89">
        <v>20.0928</v>
      </c>
      <c r="W89">
        <v>42.803460000000001</v>
      </c>
      <c r="X89">
        <v>142.1952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45.412911999999999</v>
      </c>
      <c r="AH89">
        <v>173.84373099999999</v>
      </c>
      <c r="AI89">
        <v>18.865556000000002</v>
      </c>
      <c r="AJ89">
        <v>0</v>
      </c>
      <c r="AK89">
        <v>65.192678999999998</v>
      </c>
      <c r="AL89">
        <v>77.451948000000002</v>
      </c>
      <c r="AM89">
        <v>18.161396</v>
      </c>
      <c r="AN89">
        <v>1.12974</v>
      </c>
      <c r="AO89">
        <v>0</v>
      </c>
      <c r="AP89">
        <v>10.518291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47.845978000000002</v>
      </c>
      <c r="AW89">
        <v>0</v>
      </c>
      <c r="AX89">
        <v>0</v>
      </c>
      <c r="AY89">
        <v>8.0570690000000003</v>
      </c>
      <c r="AZ89">
        <v>9.8870810000000002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3204.4783039999993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74.941237999999998</v>
      </c>
      <c r="H90">
        <v>0</v>
      </c>
      <c r="I90">
        <v>0</v>
      </c>
      <c r="J90">
        <v>66.895640999999998</v>
      </c>
      <c r="K90">
        <v>664.72000500000001</v>
      </c>
      <c r="L90">
        <v>408.07704000000001</v>
      </c>
      <c r="M90">
        <v>93.756040999999996</v>
      </c>
      <c r="N90">
        <v>120.15107999999999</v>
      </c>
      <c r="O90">
        <v>126.140377</v>
      </c>
      <c r="P90">
        <v>144.88932600000001</v>
      </c>
      <c r="Q90">
        <v>21.860579999999999</v>
      </c>
      <c r="R90">
        <v>43.379800000000003</v>
      </c>
      <c r="S90">
        <v>26.699255999999998</v>
      </c>
      <c r="T90">
        <v>2.9849399999999999</v>
      </c>
      <c r="U90">
        <v>402.09750000000003</v>
      </c>
      <c r="V90">
        <v>20.0928</v>
      </c>
      <c r="W90">
        <v>42.803460000000001</v>
      </c>
      <c r="X90">
        <v>142.1952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45.412911999999999</v>
      </c>
      <c r="AH90">
        <v>175.83512999999999</v>
      </c>
      <c r="AI90">
        <v>18.865556000000002</v>
      </c>
      <c r="AJ90">
        <v>0</v>
      </c>
      <c r="AK90">
        <v>65.192678999999998</v>
      </c>
      <c r="AL90">
        <v>77.451948000000002</v>
      </c>
      <c r="AM90">
        <v>18.198159</v>
      </c>
      <c r="AN90">
        <v>1.12974</v>
      </c>
      <c r="AO90">
        <v>0</v>
      </c>
      <c r="AP90">
        <v>10.518291</v>
      </c>
      <c r="AQ90">
        <v>0</v>
      </c>
      <c r="AR90">
        <v>35.193311999999999</v>
      </c>
      <c r="AS90">
        <v>37.972973000000003</v>
      </c>
      <c r="AT90">
        <v>19.319987999999999</v>
      </c>
      <c r="AU90">
        <v>0</v>
      </c>
      <c r="AV90">
        <v>48.475530999999997</v>
      </c>
      <c r="AW90">
        <v>0</v>
      </c>
      <c r="AX90">
        <v>0</v>
      </c>
      <c r="AY90">
        <v>8.2035610000000005</v>
      </c>
      <c r="AZ90">
        <v>9.8870810000000002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3226.8295059999991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74.941237999999998</v>
      </c>
      <c r="H91">
        <v>0</v>
      </c>
      <c r="I91">
        <v>0</v>
      </c>
      <c r="J91">
        <v>66.895640999999998</v>
      </c>
      <c r="K91">
        <v>664.72000500000001</v>
      </c>
      <c r="L91">
        <v>408.07704000000001</v>
      </c>
      <c r="M91">
        <v>93.756040999999996</v>
      </c>
      <c r="N91">
        <v>120.15107999999999</v>
      </c>
      <c r="O91">
        <v>126.140377</v>
      </c>
      <c r="P91">
        <v>144.88932600000001</v>
      </c>
      <c r="Q91">
        <v>21.860579999999999</v>
      </c>
      <c r="R91">
        <v>43.379800000000003</v>
      </c>
      <c r="S91">
        <v>26.699255999999998</v>
      </c>
      <c r="T91">
        <v>2.9849399999999999</v>
      </c>
      <c r="U91">
        <v>402.09750000000003</v>
      </c>
      <c r="V91">
        <v>20.0928</v>
      </c>
      <c r="W91">
        <v>42.803460000000001</v>
      </c>
      <c r="X91">
        <v>142.1952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45.412911999999999</v>
      </c>
      <c r="AH91">
        <v>175.83512999999999</v>
      </c>
      <c r="AI91">
        <v>18.865556000000002</v>
      </c>
      <c r="AJ91">
        <v>0</v>
      </c>
      <c r="AK91">
        <v>65.192678999999998</v>
      </c>
      <c r="AL91">
        <v>77.451948000000002</v>
      </c>
      <c r="AM91">
        <v>18.198159</v>
      </c>
      <c r="AN91">
        <v>1.12974</v>
      </c>
      <c r="AO91">
        <v>0</v>
      </c>
      <c r="AP91">
        <v>9.2808449999999993</v>
      </c>
      <c r="AQ91">
        <v>0</v>
      </c>
      <c r="AR91">
        <v>35.193311999999999</v>
      </c>
      <c r="AS91">
        <v>37.972973000000003</v>
      </c>
      <c r="AT91">
        <v>19.319987999999999</v>
      </c>
      <c r="AU91">
        <v>0</v>
      </c>
      <c r="AV91">
        <v>48.475530999999997</v>
      </c>
      <c r="AW91">
        <v>0</v>
      </c>
      <c r="AX91">
        <v>0</v>
      </c>
      <c r="AY91">
        <v>8.2035610000000005</v>
      </c>
      <c r="AZ91">
        <v>9.8870810000000002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3225.5920599999995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74.941237999999998</v>
      </c>
      <c r="H92">
        <v>0</v>
      </c>
      <c r="I92">
        <v>0</v>
      </c>
      <c r="J92">
        <v>66.895640999999998</v>
      </c>
      <c r="K92">
        <v>664.72000500000001</v>
      </c>
      <c r="L92">
        <v>408.07704000000001</v>
      </c>
      <c r="M92">
        <v>93.756040999999996</v>
      </c>
      <c r="N92">
        <v>120.15107999999999</v>
      </c>
      <c r="O92">
        <v>126.140377</v>
      </c>
      <c r="P92">
        <v>144.88932600000001</v>
      </c>
      <c r="Q92">
        <v>21.860579999999999</v>
      </c>
      <c r="R92">
        <v>43.379800000000003</v>
      </c>
      <c r="S92">
        <v>26.699255999999998</v>
      </c>
      <c r="T92">
        <v>2.9849399999999999</v>
      </c>
      <c r="U92">
        <v>402.09750000000003</v>
      </c>
      <c r="V92">
        <v>20.0928</v>
      </c>
      <c r="W92">
        <v>42.803460000000001</v>
      </c>
      <c r="X92">
        <v>142.1952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45.412911999999999</v>
      </c>
      <c r="AH92">
        <v>175.83512999999999</v>
      </c>
      <c r="AI92">
        <v>18.865556000000002</v>
      </c>
      <c r="AJ92">
        <v>0</v>
      </c>
      <c r="AK92">
        <v>65.192678999999998</v>
      </c>
      <c r="AL92">
        <v>77.451948000000002</v>
      </c>
      <c r="AM92">
        <v>18.198159</v>
      </c>
      <c r="AN92">
        <v>1.12974</v>
      </c>
      <c r="AO92">
        <v>0</v>
      </c>
      <c r="AP92">
        <v>9.2808449999999993</v>
      </c>
      <c r="AQ92">
        <v>0</v>
      </c>
      <c r="AR92">
        <v>35.193311999999999</v>
      </c>
      <c r="AS92">
        <v>37.972973000000003</v>
      </c>
      <c r="AT92">
        <v>19.319987999999999</v>
      </c>
      <c r="AU92">
        <v>0</v>
      </c>
      <c r="AV92">
        <v>48.475530999999997</v>
      </c>
      <c r="AW92">
        <v>0</v>
      </c>
      <c r="AX92">
        <v>0</v>
      </c>
      <c r="AY92">
        <v>8.2035610000000005</v>
      </c>
      <c r="AZ92">
        <v>9.8870810000000002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3225.5920599999995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74.941237999999998</v>
      </c>
      <c r="H93">
        <v>0</v>
      </c>
      <c r="I93">
        <v>0</v>
      </c>
      <c r="J93">
        <v>66.895640999999998</v>
      </c>
      <c r="K93">
        <v>664.72000500000001</v>
      </c>
      <c r="L93">
        <v>408.07704000000001</v>
      </c>
      <c r="M93">
        <v>93.756040999999996</v>
      </c>
      <c r="N93">
        <v>120.15107999999999</v>
      </c>
      <c r="O93">
        <v>126.140377</v>
      </c>
      <c r="P93">
        <v>144.88932600000001</v>
      </c>
      <c r="Q93">
        <v>21.860579999999999</v>
      </c>
      <c r="R93">
        <v>43.379800000000003</v>
      </c>
      <c r="S93">
        <v>26.699255999999998</v>
      </c>
      <c r="T93">
        <v>2.9849399999999999</v>
      </c>
      <c r="U93">
        <v>402.09750000000003</v>
      </c>
      <c r="V93">
        <v>20.0928</v>
      </c>
      <c r="W93">
        <v>42.803460000000001</v>
      </c>
      <c r="X93">
        <v>142.1952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45.412911999999999</v>
      </c>
      <c r="AH93">
        <v>175.83512999999999</v>
      </c>
      <c r="AI93">
        <v>18.865556000000002</v>
      </c>
      <c r="AJ93">
        <v>0</v>
      </c>
      <c r="AK93">
        <v>65.192678999999998</v>
      </c>
      <c r="AL93">
        <v>77.451948000000002</v>
      </c>
      <c r="AM93">
        <v>18.198159</v>
      </c>
      <c r="AN93">
        <v>1.12974</v>
      </c>
      <c r="AO93">
        <v>0</v>
      </c>
      <c r="AP93">
        <v>9.2808449999999993</v>
      </c>
      <c r="AQ93">
        <v>0</v>
      </c>
      <c r="AR93">
        <v>35.193311999999999</v>
      </c>
      <c r="AS93">
        <v>37.972973000000003</v>
      </c>
      <c r="AT93">
        <v>19.319987999999999</v>
      </c>
      <c r="AU93">
        <v>0</v>
      </c>
      <c r="AV93">
        <v>48.475530999999997</v>
      </c>
      <c r="AW93">
        <v>0</v>
      </c>
      <c r="AX93">
        <v>0</v>
      </c>
      <c r="AY93">
        <v>8.2035610000000005</v>
      </c>
      <c r="AZ93">
        <v>9.8870810000000002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3225.5920599999995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74.941237999999998</v>
      </c>
      <c r="H94">
        <v>0</v>
      </c>
      <c r="I94">
        <v>0</v>
      </c>
      <c r="J94">
        <v>66.895640999999998</v>
      </c>
      <c r="K94">
        <v>664.72000500000001</v>
      </c>
      <c r="L94">
        <v>408.07704000000001</v>
      </c>
      <c r="M94">
        <v>93.756040999999996</v>
      </c>
      <c r="N94">
        <v>120.15107999999999</v>
      </c>
      <c r="O94">
        <v>126.140377</v>
      </c>
      <c r="P94">
        <v>144.88932600000001</v>
      </c>
      <c r="Q94">
        <v>21.860579999999999</v>
      </c>
      <c r="R94">
        <v>43.379800000000003</v>
      </c>
      <c r="S94">
        <v>26.699255999999998</v>
      </c>
      <c r="T94">
        <v>2.9849399999999999</v>
      </c>
      <c r="U94">
        <v>402.09750000000003</v>
      </c>
      <c r="V94">
        <v>20.0928</v>
      </c>
      <c r="W94">
        <v>42.803460000000001</v>
      </c>
      <c r="X94">
        <v>142.1952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45.412911999999999</v>
      </c>
      <c r="AH94">
        <v>173.84373099999999</v>
      </c>
      <c r="AI94">
        <v>18.865556000000002</v>
      </c>
      <c r="AJ94">
        <v>0</v>
      </c>
      <c r="AK94">
        <v>65.192678999999998</v>
      </c>
      <c r="AL94">
        <v>77.451948000000002</v>
      </c>
      <c r="AM94">
        <v>18.161396</v>
      </c>
      <c r="AN94">
        <v>1.12974</v>
      </c>
      <c r="AO94">
        <v>0</v>
      </c>
      <c r="AP94">
        <v>8.0433990000000009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48.475530999999997</v>
      </c>
      <c r="AW94">
        <v>0</v>
      </c>
      <c r="AX94">
        <v>0</v>
      </c>
      <c r="AY94">
        <v>8.0570690000000003</v>
      </c>
      <c r="AZ94">
        <v>9.8870810000000002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3205.7442579999997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74.941237999999998</v>
      </c>
      <c r="H95">
        <v>0</v>
      </c>
      <c r="I95">
        <v>0</v>
      </c>
      <c r="J95">
        <v>66.895640999999998</v>
      </c>
      <c r="K95">
        <v>664.72000500000001</v>
      </c>
      <c r="L95">
        <v>408.07704000000001</v>
      </c>
      <c r="M95">
        <v>93.756040999999996</v>
      </c>
      <c r="N95">
        <v>120.15107999999999</v>
      </c>
      <c r="O95">
        <v>126.140377</v>
      </c>
      <c r="P95">
        <v>144.88932600000001</v>
      </c>
      <c r="Q95">
        <v>21.860579999999999</v>
      </c>
      <c r="R95">
        <v>43.379800000000003</v>
      </c>
      <c r="S95">
        <v>26.699255999999998</v>
      </c>
      <c r="T95">
        <v>2.9849399999999999</v>
      </c>
      <c r="U95">
        <v>402.09750000000003</v>
      </c>
      <c r="V95">
        <v>20.0928</v>
      </c>
      <c r="W95">
        <v>42.803460000000001</v>
      </c>
      <c r="X95">
        <v>142.1952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45.412911999999999</v>
      </c>
      <c r="AH95">
        <v>173.84373099999999</v>
      </c>
      <c r="AI95">
        <v>18.865556000000002</v>
      </c>
      <c r="AJ95">
        <v>0</v>
      </c>
      <c r="AK95">
        <v>65.192678999999998</v>
      </c>
      <c r="AL95">
        <v>77.451948000000002</v>
      </c>
      <c r="AM95">
        <v>18.161396</v>
      </c>
      <c r="AN95">
        <v>1.12974</v>
      </c>
      <c r="AO95">
        <v>0</v>
      </c>
      <c r="AP95">
        <v>4.9497840000000002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29.966691000000001</v>
      </c>
      <c r="AW95">
        <v>0</v>
      </c>
      <c r="AX95">
        <v>0</v>
      </c>
      <c r="AY95">
        <v>8.0570690000000003</v>
      </c>
      <c r="AZ95">
        <v>9.8870810000000002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3184.1418029999995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74.941237999999998</v>
      </c>
      <c r="H96">
        <v>0</v>
      </c>
      <c r="I96">
        <v>0</v>
      </c>
      <c r="J96">
        <v>66.895640999999998</v>
      </c>
      <c r="K96">
        <v>664.72000500000001</v>
      </c>
      <c r="L96">
        <v>408.07704000000001</v>
      </c>
      <c r="M96">
        <v>93.756040999999996</v>
      </c>
      <c r="N96">
        <v>120.15107999999999</v>
      </c>
      <c r="O96">
        <v>126.140377</v>
      </c>
      <c r="P96">
        <v>144.88932600000001</v>
      </c>
      <c r="Q96">
        <v>21.860579999999999</v>
      </c>
      <c r="R96">
        <v>43.379800000000003</v>
      </c>
      <c r="S96">
        <v>26.699255999999998</v>
      </c>
      <c r="T96">
        <v>2.9849399999999999</v>
      </c>
      <c r="U96">
        <v>402.09750000000003</v>
      </c>
      <c r="V96">
        <v>20.0928</v>
      </c>
      <c r="W96">
        <v>42.803460000000001</v>
      </c>
      <c r="X96">
        <v>142.1952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45.412911999999999</v>
      </c>
      <c r="AH96">
        <v>173.84373099999999</v>
      </c>
      <c r="AI96">
        <v>18.865556000000002</v>
      </c>
      <c r="AJ96">
        <v>0</v>
      </c>
      <c r="AK96">
        <v>65.192678999999998</v>
      </c>
      <c r="AL96">
        <v>77.451948000000002</v>
      </c>
      <c r="AM96">
        <v>15.318315999999999</v>
      </c>
      <c r="AN96">
        <v>1.12974</v>
      </c>
      <c r="AO96">
        <v>0</v>
      </c>
      <c r="AP96">
        <v>4.9497840000000002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29.966691000000001</v>
      </c>
      <c r="AW96">
        <v>0</v>
      </c>
      <c r="AX96">
        <v>0</v>
      </c>
      <c r="AY96">
        <v>8.0570690000000003</v>
      </c>
      <c r="AZ96">
        <v>9.8870810000000002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3181.2987229999994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37.470618000000002</v>
      </c>
      <c r="H97">
        <v>0</v>
      </c>
      <c r="I97">
        <v>0</v>
      </c>
      <c r="J97">
        <v>44.597093999999998</v>
      </c>
      <c r="K97">
        <v>664.72000500000001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144.88932600000001</v>
      </c>
      <c r="Q97">
        <v>21.860579999999999</v>
      </c>
      <c r="R97">
        <v>43.379800000000003</v>
      </c>
      <c r="S97">
        <v>26.699255999999998</v>
      </c>
      <c r="T97">
        <v>2.9849399999999999</v>
      </c>
      <c r="U97">
        <v>402.09750000000003</v>
      </c>
      <c r="V97">
        <v>20.0928</v>
      </c>
      <c r="W97">
        <v>42.803460000000001</v>
      </c>
      <c r="X97">
        <v>142.1952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45.412911999999999</v>
      </c>
      <c r="AH97">
        <v>173.84373099999999</v>
      </c>
      <c r="AI97">
        <v>18.865556000000002</v>
      </c>
      <c r="AJ97">
        <v>0</v>
      </c>
      <c r="AK97">
        <v>65.192678999999998</v>
      </c>
      <c r="AL97">
        <v>77.451948000000002</v>
      </c>
      <c r="AM97">
        <v>15.318315999999999</v>
      </c>
      <c r="AN97">
        <v>1.12974</v>
      </c>
      <c r="AO97">
        <v>0.85201199999999999</v>
      </c>
      <c r="AP97">
        <v>4.9497840000000002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29.966691000000001</v>
      </c>
      <c r="AW97">
        <v>0</v>
      </c>
      <c r="AX97">
        <v>0</v>
      </c>
      <c r="AY97">
        <v>8.0570690000000003</v>
      </c>
      <c r="AZ97">
        <v>9.8870810000000002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3122.3815679999998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37.470618000000002</v>
      </c>
      <c r="H98">
        <v>0</v>
      </c>
      <c r="I98">
        <v>0</v>
      </c>
      <c r="J98">
        <v>66.895640999999998</v>
      </c>
      <c r="K98">
        <v>664.72000500000001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144.88932600000001</v>
      </c>
      <c r="Q98">
        <v>21.860579999999999</v>
      </c>
      <c r="R98">
        <v>43.379800000000003</v>
      </c>
      <c r="S98">
        <v>26.699255999999998</v>
      </c>
      <c r="T98">
        <v>2.9849399999999999</v>
      </c>
      <c r="U98">
        <v>402.09750000000003</v>
      </c>
      <c r="V98">
        <v>20.0928</v>
      </c>
      <c r="W98">
        <v>42.803460000000001</v>
      </c>
      <c r="X98">
        <v>142.1952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45.412911999999999</v>
      </c>
      <c r="AH98">
        <v>173.84373099999999</v>
      </c>
      <c r="AI98">
        <v>18.865556000000002</v>
      </c>
      <c r="AJ98">
        <v>0</v>
      </c>
      <c r="AK98">
        <v>65.192678999999998</v>
      </c>
      <c r="AL98">
        <v>77.451948000000002</v>
      </c>
      <c r="AM98">
        <v>15.318315999999999</v>
      </c>
      <c r="AN98">
        <v>1.12974</v>
      </c>
      <c r="AO98">
        <v>0.85201199999999999</v>
      </c>
      <c r="AP98">
        <v>4.9497840000000002</v>
      </c>
      <c r="AQ98">
        <v>0</v>
      </c>
      <c r="AR98">
        <v>35.193311999999999</v>
      </c>
      <c r="AS98">
        <v>36.602240999999999</v>
      </c>
      <c r="AT98">
        <v>19.319987999999999</v>
      </c>
      <c r="AU98">
        <v>0</v>
      </c>
      <c r="AV98">
        <v>29.966691000000001</v>
      </c>
      <c r="AW98">
        <v>0</v>
      </c>
      <c r="AX98">
        <v>0</v>
      </c>
      <c r="AY98">
        <v>8.0570690000000003</v>
      </c>
      <c r="AZ98">
        <v>9.8870810000000002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3144.6801149999992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0.45365823524999987</v>
      </c>
      <c r="H99">
        <f t="shared" si="2"/>
        <v>0</v>
      </c>
      <c r="I99">
        <f t="shared" si="2"/>
        <v>0</v>
      </c>
      <c r="J99">
        <f t="shared" si="2"/>
        <v>0.37871994875000015</v>
      </c>
      <c r="K99">
        <f t="shared" si="2"/>
        <v>13.305308571250013</v>
      </c>
      <c r="L99">
        <f t="shared" si="2"/>
        <v>7.2526878947500046</v>
      </c>
      <c r="M99">
        <f t="shared" si="2"/>
        <v>2.2501449839999976</v>
      </c>
      <c r="N99">
        <f t="shared" si="2"/>
        <v>2.8836259199999947</v>
      </c>
      <c r="O99">
        <f t="shared" si="2"/>
        <v>3.0273690479999957</v>
      </c>
      <c r="P99">
        <f t="shared" si="2"/>
        <v>3.4773438240000072</v>
      </c>
      <c r="Q99">
        <f t="shared" si="2"/>
        <v>0.4605211710000004</v>
      </c>
      <c r="R99">
        <f t="shared" si="2"/>
        <v>0.91639339500000172</v>
      </c>
      <c r="S99">
        <f t="shared" si="2"/>
        <v>0.56556011825000052</v>
      </c>
      <c r="T99">
        <f t="shared" si="2"/>
        <v>6.7325249249999997E-2</v>
      </c>
      <c r="U99">
        <f t="shared" si="2"/>
        <v>9.6329218125000082</v>
      </c>
      <c r="V99">
        <f t="shared" si="2"/>
        <v>0.43368598049999918</v>
      </c>
      <c r="W99">
        <f t="shared" si="2"/>
        <v>0.94227392825000045</v>
      </c>
      <c r="X99">
        <f t="shared" si="2"/>
        <v>3.1510713795000025</v>
      </c>
      <c r="Y99">
        <f t="shared" si="2"/>
        <v>0</v>
      </c>
      <c r="Z99">
        <f t="shared" si="2"/>
        <v>0.231304647</v>
      </c>
      <c r="AA99">
        <f t="shared" si="2"/>
        <v>0.97712139699999878</v>
      </c>
      <c r="AB99">
        <f t="shared" si="2"/>
        <v>1.1284981289999987</v>
      </c>
      <c r="AC99">
        <f t="shared" si="2"/>
        <v>0.80752776000000126</v>
      </c>
      <c r="AD99">
        <f t="shared" si="2"/>
        <v>1.0118638709999985</v>
      </c>
      <c r="AE99">
        <f t="shared" si="2"/>
        <v>1.3719225359999987</v>
      </c>
      <c r="AF99">
        <f t="shared" si="2"/>
        <v>0</v>
      </c>
      <c r="AG99">
        <f t="shared" si="2"/>
        <v>1.0899098879999971</v>
      </c>
      <c r="AH99">
        <f t="shared" si="2"/>
        <v>4.1782237410000054</v>
      </c>
      <c r="AI99">
        <f t="shared" si="2"/>
        <v>0.43199176349999996</v>
      </c>
      <c r="AJ99">
        <f t="shared" si="2"/>
        <v>0</v>
      </c>
      <c r="AK99">
        <f t="shared" si="2"/>
        <v>1.5646242959999963</v>
      </c>
      <c r="AL99">
        <f t="shared" si="2"/>
        <v>1.7569806029999997</v>
      </c>
      <c r="AM99">
        <f t="shared" si="2"/>
        <v>0.15316631149999996</v>
      </c>
      <c r="AN99">
        <f t="shared" si="2"/>
        <v>2.6423369999999963E-2</v>
      </c>
      <c r="AO99">
        <f t="shared" si="2"/>
        <v>2.051218925000001E-2</v>
      </c>
      <c r="AP99">
        <f t="shared" si="2"/>
        <v>0.2087571404999998</v>
      </c>
      <c r="AQ99">
        <f t="shared" si="2"/>
        <v>0</v>
      </c>
      <c r="AR99">
        <f t="shared" si="2"/>
        <v>0.86703523199999943</v>
      </c>
      <c r="AS99">
        <f t="shared" si="2"/>
        <v>0.88256598000000053</v>
      </c>
      <c r="AT99">
        <f t="shared" si="2"/>
        <v>0.44838239074999953</v>
      </c>
      <c r="AU99">
        <f t="shared" si="2"/>
        <v>0</v>
      </c>
      <c r="AV99">
        <f t="shared" si="2"/>
        <v>0.12337143900000003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0.23728994399999975</v>
      </c>
      <c r="BA99">
        <f t="shared" si="2"/>
        <v>0.15690129299999997</v>
      </c>
      <c r="BB99">
        <f t="shared" si="2"/>
        <v>0.12422193599999978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67.191016449750009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G2" t="s">
        <v>5</v>
      </c>
      <c r="J2" t="s">
        <v>12</v>
      </c>
      <c r="AS2" s="163"/>
      <c r="AT2" s="163"/>
      <c r="AU2" s="163"/>
      <c r="AV2" s="204" t="s">
        <v>347</v>
      </c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231.84</v>
      </c>
      <c r="H3">
        <v>0</v>
      </c>
      <c r="I3">
        <v>0</v>
      </c>
      <c r="J3">
        <v>57.96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289.8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241.5</v>
      </c>
      <c r="H4">
        <v>0</v>
      </c>
      <c r="I4">
        <v>0</v>
      </c>
      <c r="J4">
        <v>57.96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299.45999999999998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283.03800000000001</v>
      </c>
      <c r="H5">
        <v>0</v>
      </c>
      <c r="I5">
        <v>0</v>
      </c>
      <c r="J5">
        <v>57.96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340.99799999999999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312.10018600000001</v>
      </c>
      <c r="H6">
        <v>0</v>
      </c>
      <c r="I6">
        <v>0</v>
      </c>
      <c r="J6">
        <v>57.96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370.06018599999999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309.28437300000002</v>
      </c>
      <c r="H7">
        <v>0</v>
      </c>
      <c r="I7">
        <v>0</v>
      </c>
      <c r="J7">
        <v>57.96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367.244373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243.67855900000001</v>
      </c>
      <c r="H8">
        <v>0</v>
      </c>
      <c r="I8">
        <v>0</v>
      </c>
      <c r="J8">
        <v>57.96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301.63855899999999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156.050094</v>
      </c>
      <c r="H9">
        <v>0</v>
      </c>
      <c r="I9">
        <v>0</v>
      </c>
      <c r="J9">
        <v>38.603546999999999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194.65364099999999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156.050094</v>
      </c>
      <c r="H10">
        <v>0</v>
      </c>
      <c r="I10">
        <v>0</v>
      </c>
      <c r="J10">
        <v>38.603546999999999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194.65364099999999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156.050094</v>
      </c>
      <c r="H11">
        <v>0</v>
      </c>
      <c r="I11">
        <v>0</v>
      </c>
      <c r="J11">
        <v>37.685372000000001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193.735466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156.050094</v>
      </c>
      <c r="H12">
        <v>0</v>
      </c>
      <c r="I12">
        <v>0</v>
      </c>
      <c r="J12">
        <v>38.64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194.69009399999999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156.050094</v>
      </c>
      <c r="H13">
        <v>0</v>
      </c>
      <c r="I13">
        <v>0</v>
      </c>
      <c r="J13">
        <v>38.64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194.69009399999999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156.050094</v>
      </c>
      <c r="H14">
        <v>0</v>
      </c>
      <c r="I14">
        <v>0</v>
      </c>
      <c r="J14">
        <v>38.64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194.69009399999999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86.701475000000002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86.701475000000002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22.945474999999998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22.945474999999998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38.64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38.64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67.62</v>
      </c>
      <c r="H89">
        <v>0</v>
      </c>
      <c r="I89">
        <v>0</v>
      </c>
      <c r="J89">
        <v>67.62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33.510928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168.75092800000002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67.62</v>
      </c>
      <c r="H90">
        <v>0</v>
      </c>
      <c r="I90">
        <v>0</v>
      </c>
      <c r="J90">
        <v>67.62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67.62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202.86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67.62</v>
      </c>
      <c r="H91">
        <v>0</v>
      </c>
      <c r="I91">
        <v>0</v>
      </c>
      <c r="J91">
        <v>67.62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67.62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202.86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67.62</v>
      </c>
      <c r="H92">
        <v>0</v>
      </c>
      <c r="I92">
        <v>0</v>
      </c>
      <c r="J92">
        <v>67.62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67.62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202.86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96.6</v>
      </c>
      <c r="H93">
        <v>0</v>
      </c>
      <c r="I93">
        <v>0</v>
      </c>
      <c r="J93">
        <v>67.62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67.62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231.84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115.92</v>
      </c>
      <c r="H94">
        <v>0</v>
      </c>
      <c r="I94">
        <v>0</v>
      </c>
      <c r="J94">
        <v>67.62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67.62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251.16000000000003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144.9</v>
      </c>
      <c r="H95">
        <v>0</v>
      </c>
      <c r="I95">
        <v>0</v>
      </c>
      <c r="J95">
        <v>67.62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67.62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280.14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144.9</v>
      </c>
      <c r="H96">
        <v>0</v>
      </c>
      <c r="I96">
        <v>0</v>
      </c>
      <c r="J96">
        <v>67.62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67.62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280.14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144.9</v>
      </c>
      <c r="H97">
        <v>0</v>
      </c>
      <c r="I97">
        <v>0</v>
      </c>
      <c r="J97">
        <v>67.62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67.62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280.14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144.9</v>
      </c>
      <c r="H98">
        <v>0</v>
      </c>
      <c r="I98">
        <v>0</v>
      </c>
      <c r="J98">
        <v>4.7494529999999999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67.62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217.269453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0.94215715799999999</v>
      </c>
      <c r="H99">
        <f t="shared" si="2"/>
        <v>0</v>
      </c>
      <c r="I99">
        <f t="shared" si="2"/>
        <v>0</v>
      </c>
      <c r="J99">
        <f t="shared" si="2"/>
        <v>0.29797547974999999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0.16052273200000003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1.4006553697500002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262.27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107.92</v>
      </c>
      <c r="N3">
        <v>273.14</v>
      </c>
      <c r="O3">
        <v>100.64</v>
      </c>
      <c r="P3">
        <v>10.41</v>
      </c>
      <c r="Q3">
        <v>13</v>
      </c>
      <c r="R3" s="93">
        <v>0</v>
      </c>
      <c r="S3" s="93">
        <v>0</v>
      </c>
      <c r="T3" s="93">
        <v>0</v>
      </c>
      <c r="U3">
        <v>10.61</v>
      </c>
      <c r="V3">
        <v>0</v>
      </c>
      <c r="W3">
        <v>9.56</v>
      </c>
      <c r="X3">
        <v>92.5</v>
      </c>
      <c r="Y3">
        <v>30.84</v>
      </c>
      <c r="Z3">
        <v>30.83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23.34</v>
      </c>
      <c r="AH3">
        <v>66.67</v>
      </c>
      <c r="AI3">
        <v>66.67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262.27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107.92</v>
      </c>
      <c r="N4">
        <v>273.14</v>
      </c>
      <c r="O4">
        <v>100.64</v>
      </c>
      <c r="P4">
        <v>10.41</v>
      </c>
      <c r="Q4">
        <v>12.6</v>
      </c>
      <c r="R4" s="93">
        <v>0</v>
      </c>
      <c r="S4" s="93">
        <v>0</v>
      </c>
      <c r="T4" s="93">
        <v>0</v>
      </c>
      <c r="U4">
        <v>10.61</v>
      </c>
      <c r="V4">
        <v>0</v>
      </c>
      <c r="W4">
        <v>9.56</v>
      </c>
      <c r="X4">
        <v>93</v>
      </c>
      <c r="Y4">
        <v>31</v>
      </c>
      <c r="Z4">
        <v>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23.34</v>
      </c>
      <c r="AH4">
        <v>66.67</v>
      </c>
      <c r="AI4">
        <v>66.67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262.27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107.92</v>
      </c>
      <c r="N5">
        <v>273.14</v>
      </c>
      <c r="O5">
        <v>100.64</v>
      </c>
      <c r="P5">
        <v>10.41</v>
      </c>
      <c r="Q5">
        <v>12.01</v>
      </c>
      <c r="R5" s="93">
        <v>0</v>
      </c>
      <c r="S5" s="93">
        <v>0</v>
      </c>
      <c r="T5" s="93">
        <v>0</v>
      </c>
      <c r="U5">
        <v>10.61</v>
      </c>
      <c r="V5">
        <v>0</v>
      </c>
      <c r="W5">
        <v>9.56</v>
      </c>
      <c r="X5">
        <v>93.5</v>
      </c>
      <c r="Y5">
        <v>31.16</v>
      </c>
      <c r="Z5">
        <v>31.17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23.34</v>
      </c>
      <c r="AH5">
        <v>66.67</v>
      </c>
      <c r="AI5">
        <v>66.67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262.27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107.92</v>
      </c>
      <c r="N6">
        <v>273.14</v>
      </c>
      <c r="O6">
        <v>100.64</v>
      </c>
      <c r="P6">
        <v>10.41</v>
      </c>
      <c r="Q6">
        <v>11.61</v>
      </c>
      <c r="R6" s="93">
        <v>0</v>
      </c>
      <c r="S6" s="93">
        <v>0</v>
      </c>
      <c r="T6" s="93">
        <v>0</v>
      </c>
      <c r="U6">
        <v>10.61</v>
      </c>
      <c r="V6">
        <v>0</v>
      </c>
      <c r="W6">
        <v>9.56</v>
      </c>
      <c r="X6">
        <v>94</v>
      </c>
      <c r="Y6">
        <v>31.34</v>
      </c>
      <c r="Z6">
        <v>31.33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23.34</v>
      </c>
      <c r="AH6">
        <v>66.67</v>
      </c>
      <c r="AI6">
        <v>66.67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262.27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107.92</v>
      </c>
      <c r="N7">
        <v>273.14</v>
      </c>
      <c r="O7">
        <v>100.64</v>
      </c>
      <c r="P7">
        <v>10.41</v>
      </c>
      <c r="Q7">
        <v>11.21</v>
      </c>
      <c r="R7" s="93">
        <v>0</v>
      </c>
      <c r="S7" s="93">
        <v>0</v>
      </c>
      <c r="T7" s="93">
        <v>0</v>
      </c>
      <c r="U7">
        <v>10.61</v>
      </c>
      <c r="V7">
        <v>0</v>
      </c>
      <c r="W7">
        <v>9.2899999999999991</v>
      </c>
      <c r="X7">
        <v>94.5</v>
      </c>
      <c r="Y7">
        <v>31.5</v>
      </c>
      <c r="Z7">
        <v>31.5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23.66</v>
      </c>
      <c r="AH7">
        <v>66.67</v>
      </c>
      <c r="AI7">
        <v>66.67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262.27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107.92</v>
      </c>
      <c r="N8">
        <v>273.14</v>
      </c>
      <c r="O8">
        <v>100.64</v>
      </c>
      <c r="P8">
        <v>10.41</v>
      </c>
      <c r="Q8">
        <v>10.81</v>
      </c>
      <c r="R8" s="93">
        <v>0</v>
      </c>
      <c r="S8" s="93">
        <v>0</v>
      </c>
      <c r="T8" s="93">
        <v>0</v>
      </c>
      <c r="U8">
        <v>10.61</v>
      </c>
      <c r="V8">
        <v>0</v>
      </c>
      <c r="W8">
        <v>9.2899999999999991</v>
      </c>
      <c r="X8">
        <v>82.5</v>
      </c>
      <c r="Y8">
        <v>27.5</v>
      </c>
      <c r="Z8">
        <v>27.5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24</v>
      </c>
      <c r="AH8">
        <v>58.67</v>
      </c>
      <c r="AI8">
        <v>58.67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262.27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107.92</v>
      </c>
      <c r="N9">
        <v>273.14</v>
      </c>
      <c r="O9">
        <v>100.64</v>
      </c>
      <c r="P9">
        <v>10.41</v>
      </c>
      <c r="Q9">
        <v>10.41</v>
      </c>
      <c r="R9" s="93">
        <v>0</v>
      </c>
      <c r="S9" s="93">
        <v>0</v>
      </c>
      <c r="T9" s="93">
        <v>0</v>
      </c>
      <c r="U9">
        <v>10.61</v>
      </c>
      <c r="V9">
        <v>0</v>
      </c>
      <c r="W9">
        <v>9.2899999999999991</v>
      </c>
      <c r="X9">
        <v>83</v>
      </c>
      <c r="Y9">
        <v>27.66</v>
      </c>
      <c r="Z9">
        <v>27.67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59.33</v>
      </c>
      <c r="AI9">
        <v>59.33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262.27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107.92</v>
      </c>
      <c r="N10">
        <v>273.14</v>
      </c>
      <c r="O10">
        <v>100.64</v>
      </c>
      <c r="P10">
        <v>10.41</v>
      </c>
      <c r="Q10">
        <v>10.01</v>
      </c>
      <c r="R10" s="93">
        <v>0</v>
      </c>
      <c r="S10" s="93">
        <v>0</v>
      </c>
      <c r="T10" s="93">
        <v>0</v>
      </c>
      <c r="U10">
        <v>10.61</v>
      </c>
      <c r="V10">
        <v>0</v>
      </c>
      <c r="W10">
        <v>9.2899999999999991</v>
      </c>
      <c r="X10">
        <v>83.5</v>
      </c>
      <c r="Y10">
        <v>27.84</v>
      </c>
      <c r="Z10">
        <v>27.83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21.66</v>
      </c>
      <c r="AH10">
        <v>60</v>
      </c>
      <c r="AI10">
        <v>60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262.27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107.92</v>
      </c>
      <c r="N11">
        <v>273.14</v>
      </c>
      <c r="O11">
        <v>100.64</v>
      </c>
      <c r="P11">
        <v>10.41</v>
      </c>
      <c r="Q11">
        <v>7.01</v>
      </c>
      <c r="R11" s="93">
        <v>0</v>
      </c>
      <c r="S11" s="93">
        <v>0</v>
      </c>
      <c r="T11" s="93">
        <v>0</v>
      </c>
      <c r="U11">
        <v>10.220000000000001</v>
      </c>
      <c r="V11">
        <v>0</v>
      </c>
      <c r="W11">
        <v>9.2899999999999991</v>
      </c>
      <c r="X11">
        <v>75</v>
      </c>
      <c r="Y11">
        <v>25</v>
      </c>
      <c r="Z11">
        <v>25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60</v>
      </c>
      <c r="AI11">
        <v>60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262.27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107.92</v>
      </c>
      <c r="N12">
        <v>273.14</v>
      </c>
      <c r="O12">
        <v>100.64</v>
      </c>
      <c r="P12">
        <v>10.41</v>
      </c>
      <c r="Q12">
        <v>7.01</v>
      </c>
      <c r="R12" s="93">
        <v>0</v>
      </c>
      <c r="S12" s="93">
        <v>0</v>
      </c>
      <c r="T12" s="93">
        <v>0</v>
      </c>
      <c r="U12">
        <v>10.220000000000001</v>
      </c>
      <c r="V12">
        <v>0</v>
      </c>
      <c r="W12">
        <v>9.2899999999999991</v>
      </c>
      <c r="X12">
        <v>76</v>
      </c>
      <c r="Y12">
        <v>25.34</v>
      </c>
      <c r="Z12">
        <v>25.33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21.66</v>
      </c>
      <c r="AH12">
        <v>60</v>
      </c>
      <c r="AI12">
        <v>60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262.27</v>
      </c>
      <c r="C13" s="34">
        <v>87.13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107.92</v>
      </c>
      <c r="N13">
        <v>273.14</v>
      </c>
      <c r="O13">
        <v>100.64</v>
      </c>
      <c r="P13">
        <v>10.41</v>
      </c>
      <c r="Q13">
        <v>7.01</v>
      </c>
      <c r="R13" s="93">
        <v>0</v>
      </c>
      <c r="S13" s="93">
        <v>0</v>
      </c>
      <c r="T13" s="93">
        <v>0</v>
      </c>
      <c r="U13">
        <v>10.220000000000001</v>
      </c>
      <c r="V13">
        <v>0</v>
      </c>
      <c r="W13">
        <v>9.2899999999999991</v>
      </c>
      <c r="X13">
        <v>77</v>
      </c>
      <c r="Y13">
        <v>25.66</v>
      </c>
      <c r="Z13">
        <v>25.67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21.66</v>
      </c>
      <c r="AH13">
        <v>60</v>
      </c>
      <c r="AI13">
        <v>60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262.27</v>
      </c>
      <c r="C14" s="34">
        <v>87.13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107.92</v>
      </c>
      <c r="N14">
        <v>273.14</v>
      </c>
      <c r="O14">
        <v>100.64</v>
      </c>
      <c r="P14">
        <v>10.41</v>
      </c>
      <c r="Q14">
        <v>7.01</v>
      </c>
      <c r="R14" s="93">
        <v>0</v>
      </c>
      <c r="S14" s="93">
        <v>0</v>
      </c>
      <c r="T14" s="93">
        <v>0</v>
      </c>
      <c r="U14">
        <v>10.220000000000001</v>
      </c>
      <c r="V14">
        <v>0</v>
      </c>
      <c r="W14">
        <v>9.2899999999999991</v>
      </c>
      <c r="X14">
        <v>78.5</v>
      </c>
      <c r="Y14">
        <v>26.16</v>
      </c>
      <c r="Z14">
        <v>26.17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21.66</v>
      </c>
      <c r="AH14">
        <v>60</v>
      </c>
      <c r="AI14">
        <v>60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262.27</v>
      </c>
      <c r="C15" s="34">
        <v>87.13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107.92</v>
      </c>
      <c r="N15">
        <v>273.14</v>
      </c>
      <c r="O15">
        <v>100.64</v>
      </c>
      <c r="P15">
        <v>10.34</v>
      </c>
      <c r="Q15">
        <v>7.01</v>
      </c>
      <c r="R15" s="93">
        <v>0</v>
      </c>
      <c r="S15" s="93">
        <v>0</v>
      </c>
      <c r="T15" s="93">
        <v>0</v>
      </c>
      <c r="U15">
        <v>10.220000000000001</v>
      </c>
      <c r="V15">
        <v>0</v>
      </c>
      <c r="W15">
        <v>9.01</v>
      </c>
      <c r="X15">
        <v>79.5</v>
      </c>
      <c r="Y15">
        <v>26.5</v>
      </c>
      <c r="Z15">
        <v>26.5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21.66</v>
      </c>
      <c r="AH15">
        <v>60</v>
      </c>
      <c r="AI15">
        <v>60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262.27</v>
      </c>
      <c r="C16" s="34">
        <v>87.13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107.92</v>
      </c>
      <c r="N16">
        <v>273.14</v>
      </c>
      <c r="O16">
        <v>100.64</v>
      </c>
      <c r="P16">
        <v>10.34</v>
      </c>
      <c r="Q16">
        <v>7.01</v>
      </c>
      <c r="R16" s="93">
        <v>0</v>
      </c>
      <c r="S16" s="93">
        <v>0</v>
      </c>
      <c r="T16" s="93">
        <v>0</v>
      </c>
      <c r="U16">
        <v>10.220000000000001</v>
      </c>
      <c r="V16">
        <v>0</v>
      </c>
      <c r="W16">
        <v>9.01</v>
      </c>
      <c r="X16">
        <v>80.5</v>
      </c>
      <c r="Y16">
        <v>26.84</v>
      </c>
      <c r="Z16">
        <v>26.83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</v>
      </c>
      <c r="AH16">
        <v>60</v>
      </c>
      <c r="AI16">
        <v>60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262.27</v>
      </c>
      <c r="C17" s="34">
        <v>87.13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107.92</v>
      </c>
      <c r="N17">
        <v>273.14</v>
      </c>
      <c r="O17">
        <v>100.64</v>
      </c>
      <c r="P17">
        <v>10.34</v>
      </c>
      <c r="Q17">
        <v>7.01</v>
      </c>
      <c r="R17" s="93">
        <v>0</v>
      </c>
      <c r="S17" s="93">
        <v>0</v>
      </c>
      <c r="T17" s="93">
        <v>0</v>
      </c>
      <c r="U17">
        <v>10.220000000000001</v>
      </c>
      <c r="V17">
        <v>0</v>
      </c>
      <c r="W17">
        <v>9.01</v>
      </c>
      <c r="X17">
        <v>82</v>
      </c>
      <c r="Y17">
        <v>27.34</v>
      </c>
      <c r="Z17">
        <v>27.33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</v>
      </c>
      <c r="AH17">
        <v>60</v>
      </c>
      <c r="AI17">
        <v>60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262.27</v>
      </c>
      <c r="C18" s="34">
        <v>87.13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107.92</v>
      </c>
      <c r="N18">
        <v>273.14</v>
      </c>
      <c r="O18">
        <v>100.64</v>
      </c>
      <c r="P18">
        <v>10.34</v>
      </c>
      <c r="Q18">
        <v>7.01</v>
      </c>
      <c r="R18" s="93">
        <v>0</v>
      </c>
      <c r="S18" s="93">
        <v>0</v>
      </c>
      <c r="T18" s="93">
        <v>0</v>
      </c>
      <c r="U18">
        <v>10.220000000000001</v>
      </c>
      <c r="V18">
        <v>0</v>
      </c>
      <c r="W18">
        <v>9.01</v>
      </c>
      <c r="X18">
        <v>83.5</v>
      </c>
      <c r="Y18">
        <v>27.84</v>
      </c>
      <c r="Z18">
        <v>27.83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22</v>
      </c>
      <c r="AH18">
        <v>60</v>
      </c>
      <c r="AI18">
        <v>60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262.27</v>
      </c>
      <c r="C19" s="34">
        <v>87.13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107.92</v>
      </c>
      <c r="N19">
        <v>273.14</v>
      </c>
      <c r="O19">
        <v>100.64</v>
      </c>
      <c r="P19">
        <v>10.34</v>
      </c>
      <c r="Q19">
        <v>14</v>
      </c>
      <c r="R19" s="93">
        <v>0</v>
      </c>
      <c r="S19" s="93">
        <v>0</v>
      </c>
      <c r="T19" s="93">
        <v>0</v>
      </c>
      <c r="U19">
        <v>10.220000000000001</v>
      </c>
      <c r="V19">
        <v>0</v>
      </c>
      <c r="W19">
        <v>8.83</v>
      </c>
      <c r="X19">
        <v>84.5</v>
      </c>
      <c r="Y19">
        <v>28.16</v>
      </c>
      <c r="Z19">
        <v>28.17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22</v>
      </c>
      <c r="AH19">
        <v>60.67</v>
      </c>
      <c r="AI19">
        <v>60.67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262.27</v>
      </c>
      <c r="C20" s="34">
        <v>87.13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107.92</v>
      </c>
      <c r="N20">
        <v>273.14</v>
      </c>
      <c r="O20">
        <v>100.64</v>
      </c>
      <c r="P20">
        <v>10.34</v>
      </c>
      <c r="Q20">
        <v>13.4</v>
      </c>
      <c r="R20" s="93">
        <v>0</v>
      </c>
      <c r="S20" s="93">
        <v>0</v>
      </c>
      <c r="T20" s="93">
        <v>0</v>
      </c>
      <c r="U20">
        <v>10.220000000000001</v>
      </c>
      <c r="V20">
        <v>0</v>
      </c>
      <c r="W20">
        <v>8.83</v>
      </c>
      <c r="X20">
        <v>86.5</v>
      </c>
      <c r="Y20">
        <v>28.84</v>
      </c>
      <c r="Z20">
        <v>28.83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</v>
      </c>
      <c r="AH20">
        <v>62</v>
      </c>
      <c r="AI20">
        <v>62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262.27</v>
      </c>
      <c r="C21" s="34">
        <v>87.13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113.6</v>
      </c>
      <c r="N21">
        <v>273.14</v>
      </c>
      <c r="O21">
        <v>100.64</v>
      </c>
      <c r="P21">
        <v>10.34</v>
      </c>
      <c r="Q21">
        <v>12.8</v>
      </c>
      <c r="R21" s="93">
        <v>0</v>
      </c>
      <c r="S21" s="93">
        <v>0</v>
      </c>
      <c r="T21" s="93">
        <v>0</v>
      </c>
      <c r="U21">
        <v>10.220000000000001</v>
      </c>
      <c r="V21">
        <v>0</v>
      </c>
      <c r="W21">
        <v>8.83</v>
      </c>
      <c r="X21">
        <v>87.5</v>
      </c>
      <c r="Y21">
        <v>29.16</v>
      </c>
      <c r="Z21">
        <v>29.17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22.34</v>
      </c>
      <c r="AH21">
        <v>63.67</v>
      </c>
      <c r="AI21">
        <v>63.67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262.27</v>
      </c>
      <c r="C22" s="34">
        <v>87.13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113.6</v>
      </c>
      <c r="N22">
        <v>273.14</v>
      </c>
      <c r="O22">
        <v>100.64</v>
      </c>
      <c r="P22">
        <v>10.34</v>
      </c>
      <c r="Q22">
        <v>12.21</v>
      </c>
      <c r="R22" s="93">
        <v>0</v>
      </c>
      <c r="S22" s="93">
        <v>0</v>
      </c>
      <c r="T22" s="93">
        <v>0</v>
      </c>
      <c r="U22">
        <v>10.220000000000001</v>
      </c>
      <c r="V22">
        <v>0</v>
      </c>
      <c r="W22">
        <v>8.83</v>
      </c>
      <c r="X22">
        <v>88</v>
      </c>
      <c r="Y22">
        <v>29.34</v>
      </c>
      <c r="Z22">
        <v>29.33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22.66</v>
      </c>
      <c r="AH22">
        <v>65.67</v>
      </c>
      <c r="AI22">
        <v>65.67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262.27</v>
      </c>
      <c r="C23" s="34">
        <v>87.13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113.6</v>
      </c>
      <c r="N23">
        <v>273.14</v>
      </c>
      <c r="O23">
        <v>100.64</v>
      </c>
      <c r="P23">
        <v>10.34</v>
      </c>
      <c r="Q23">
        <v>11.61</v>
      </c>
      <c r="R23" s="93">
        <v>0</v>
      </c>
      <c r="S23" s="93">
        <v>0</v>
      </c>
      <c r="T23" s="93">
        <v>0</v>
      </c>
      <c r="U23">
        <v>10.220000000000001</v>
      </c>
      <c r="V23">
        <v>0</v>
      </c>
      <c r="W23">
        <v>8.64</v>
      </c>
      <c r="X23">
        <v>90</v>
      </c>
      <c r="Y23">
        <v>30</v>
      </c>
      <c r="Z23">
        <v>30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23</v>
      </c>
      <c r="AH23">
        <v>67.33</v>
      </c>
      <c r="AI23">
        <v>67.33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262.27</v>
      </c>
      <c r="C24" s="34">
        <v>87.13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113.6</v>
      </c>
      <c r="N24">
        <v>273.14</v>
      </c>
      <c r="O24">
        <v>100.64</v>
      </c>
      <c r="P24">
        <v>10.34</v>
      </c>
      <c r="Q24">
        <v>11.01</v>
      </c>
      <c r="R24" s="93">
        <v>0</v>
      </c>
      <c r="S24" s="93">
        <v>0</v>
      </c>
      <c r="T24" s="93">
        <v>0</v>
      </c>
      <c r="U24">
        <v>10.220000000000001</v>
      </c>
      <c r="V24">
        <v>0</v>
      </c>
      <c r="W24">
        <v>8.64</v>
      </c>
      <c r="X24">
        <v>92.5</v>
      </c>
      <c r="Y24">
        <v>30.84</v>
      </c>
      <c r="Z24">
        <v>30.83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23.34</v>
      </c>
      <c r="AH24">
        <v>68.33</v>
      </c>
      <c r="AI24">
        <v>68.33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262.27</v>
      </c>
      <c r="C25" s="34">
        <v>87.13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115.87</v>
      </c>
      <c r="N25">
        <v>273.14</v>
      </c>
      <c r="O25">
        <v>100.64</v>
      </c>
      <c r="P25">
        <v>10.34</v>
      </c>
      <c r="Q25">
        <v>10.41</v>
      </c>
      <c r="R25" s="93">
        <v>0</v>
      </c>
      <c r="S25" s="93">
        <v>0</v>
      </c>
      <c r="T25" s="93">
        <v>0</v>
      </c>
      <c r="U25">
        <v>10.220000000000001</v>
      </c>
      <c r="V25">
        <v>1.1492020000000001</v>
      </c>
      <c r="W25">
        <v>8.64</v>
      </c>
      <c r="X25">
        <v>95.5</v>
      </c>
      <c r="Y25">
        <v>31.84</v>
      </c>
      <c r="Z25">
        <v>31.83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23.66</v>
      </c>
      <c r="AH25">
        <v>68.67</v>
      </c>
      <c r="AI25">
        <v>68.67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262.27</v>
      </c>
      <c r="C26" s="34">
        <v>87.13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115.87</v>
      </c>
      <c r="N26">
        <v>273.14</v>
      </c>
      <c r="O26">
        <v>100.64</v>
      </c>
      <c r="P26">
        <v>10.34</v>
      </c>
      <c r="Q26">
        <v>9.61</v>
      </c>
      <c r="R26" s="93">
        <v>0</v>
      </c>
      <c r="S26" s="93">
        <v>0</v>
      </c>
      <c r="T26" s="93">
        <v>0</v>
      </c>
      <c r="U26">
        <v>10.220000000000001</v>
      </c>
      <c r="V26">
        <v>2.4055330000000001</v>
      </c>
      <c r="W26">
        <v>8.64</v>
      </c>
      <c r="X26">
        <v>98.5</v>
      </c>
      <c r="Y26">
        <v>32.840000000000003</v>
      </c>
      <c r="Z26">
        <v>32.83</v>
      </c>
      <c r="AA26">
        <v>0.63</v>
      </c>
      <c r="AB26">
        <v>0.12</v>
      </c>
      <c r="AC26">
        <v>0.18</v>
      </c>
      <c r="AD26">
        <v>0.2</v>
      </c>
      <c r="AE26">
        <v>0</v>
      </c>
      <c r="AF26">
        <v>0</v>
      </c>
      <c r="AG26">
        <v>24.34</v>
      </c>
      <c r="AH26">
        <v>71</v>
      </c>
      <c r="AI26">
        <v>71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262.27</v>
      </c>
      <c r="C27" s="34">
        <v>87.13</v>
      </c>
      <c r="D27" s="93">
        <f t="shared" si="0"/>
        <v>15.05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115.87</v>
      </c>
      <c r="N27">
        <v>273.14</v>
      </c>
      <c r="O27">
        <v>100.64</v>
      </c>
      <c r="P27">
        <v>10.26</v>
      </c>
      <c r="Q27">
        <v>8.81</v>
      </c>
      <c r="R27" s="93">
        <v>8.11</v>
      </c>
      <c r="S27" s="93">
        <v>0</v>
      </c>
      <c r="T27" s="93">
        <v>6.94</v>
      </c>
      <c r="U27">
        <v>9.99</v>
      </c>
      <c r="V27">
        <v>4.8792390000000001</v>
      </c>
      <c r="W27">
        <v>8.36</v>
      </c>
      <c r="X27">
        <v>80</v>
      </c>
      <c r="Y27">
        <v>26.66</v>
      </c>
      <c r="Z27">
        <v>26.67</v>
      </c>
      <c r="AA27">
        <v>3.96</v>
      </c>
      <c r="AB27">
        <v>0.79</v>
      </c>
      <c r="AC27">
        <v>1.67</v>
      </c>
      <c r="AD27">
        <v>1</v>
      </c>
      <c r="AE27">
        <v>1</v>
      </c>
      <c r="AF27">
        <v>0</v>
      </c>
      <c r="AG27">
        <v>24.66</v>
      </c>
      <c r="AH27">
        <v>63.33</v>
      </c>
      <c r="AI27">
        <v>63.33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262.27</v>
      </c>
      <c r="C28" s="34">
        <v>87.13</v>
      </c>
      <c r="D28" s="93">
        <f t="shared" si="0"/>
        <v>29.03</v>
      </c>
      <c r="E28" s="34">
        <v>16.11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115.87</v>
      </c>
      <c r="N28">
        <v>273.14</v>
      </c>
      <c r="O28">
        <v>100.64</v>
      </c>
      <c r="P28">
        <v>10.26</v>
      </c>
      <c r="Q28">
        <v>8.01</v>
      </c>
      <c r="R28" s="93">
        <v>16.93</v>
      </c>
      <c r="S28" s="93">
        <v>2</v>
      </c>
      <c r="T28" s="93">
        <v>10.1</v>
      </c>
      <c r="U28">
        <v>9.99</v>
      </c>
      <c r="V28">
        <v>9.1546599999999998</v>
      </c>
      <c r="W28">
        <v>8.36</v>
      </c>
      <c r="X28">
        <v>81</v>
      </c>
      <c r="Y28">
        <v>27</v>
      </c>
      <c r="Z28">
        <v>27</v>
      </c>
      <c r="AA28">
        <v>8.5500000000000007</v>
      </c>
      <c r="AB28">
        <v>1.71</v>
      </c>
      <c r="AC28">
        <v>3.82</v>
      </c>
      <c r="AD28">
        <v>2</v>
      </c>
      <c r="AE28">
        <v>2</v>
      </c>
      <c r="AF28">
        <v>1</v>
      </c>
      <c r="AG28">
        <v>25</v>
      </c>
      <c r="AH28">
        <v>64</v>
      </c>
      <c r="AI28">
        <v>64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262.27</v>
      </c>
      <c r="C29" s="34">
        <v>87.13</v>
      </c>
      <c r="D29" s="93">
        <f t="shared" si="0"/>
        <v>43.53</v>
      </c>
      <c r="E29" s="34">
        <v>16.11</v>
      </c>
      <c r="F29" s="34"/>
      <c r="G29" s="34"/>
      <c r="H29" s="34"/>
      <c r="I29" s="34"/>
      <c r="J29" s="37">
        <v>0.78</v>
      </c>
      <c r="K29" s="37">
        <v>0.78</v>
      </c>
      <c r="L29" s="37">
        <v>0.8</v>
      </c>
      <c r="M29">
        <v>115.87</v>
      </c>
      <c r="N29">
        <v>273.14</v>
      </c>
      <c r="O29">
        <v>100.64</v>
      </c>
      <c r="P29">
        <v>10.26</v>
      </c>
      <c r="Q29">
        <v>7.01</v>
      </c>
      <c r="R29" s="93">
        <v>22.98</v>
      </c>
      <c r="S29" s="93">
        <v>6</v>
      </c>
      <c r="T29" s="93">
        <v>14.55</v>
      </c>
      <c r="U29">
        <v>10.37</v>
      </c>
      <c r="V29">
        <v>13.985204</v>
      </c>
      <c r="W29">
        <v>8.36</v>
      </c>
      <c r="X29">
        <v>82.5</v>
      </c>
      <c r="Y29">
        <v>27.5</v>
      </c>
      <c r="Z29">
        <v>27.5</v>
      </c>
      <c r="AA29">
        <v>13.68</v>
      </c>
      <c r="AB29">
        <v>2.73</v>
      </c>
      <c r="AC29">
        <v>6.57</v>
      </c>
      <c r="AD29">
        <v>5</v>
      </c>
      <c r="AE29">
        <v>5</v>
      </c>
      <c r="AF29">
        <v>3</v>
      </c>
      <c r="AG29">
        <v>25.34</v>
      </c>
      <c r="AH29">
        <v>65</v>
      </c>
      <c r="AI29">
        <v>65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262.27</v>
      </c>
      <c r="C30" s="34">
        <v>87.13</v>
      </c>
      <c r="D30" s="93">
        <f t="shared" si="0"/>
        <v>60.44</v>
      </c>
      <c r="E30" s="34">
        <v>16.11</v>
      </c>
      <c r="F30" s="34"/>
      <c r="G30" s="34"/>
      <c r="H30" s="34"/>
      <c r="I30" s="34"/>
      <c r="J30" s="37">
        <v>1.24</v>
      </c>
      <c r="K30" s="37">
        <v>1.24</v>
      </c>
      <c r="L30" s="37">
        <v>1.27</v>
      </c>
      <c r="M30">
        <v>115.87</v>
      </c>
      <c r="N30">
        <v>273.14</v>
      </c>
      <c r="O30">
        <v>100.64</v>
      </c>
      <c r="P30">
        <v>10.26</v>
      </c>
      <c r="Q30">
        <v>7.01</v>
      </c>
      <c r="R30" s="93">
        <v>28.72</v>
      </c>
      <c r="S30" s="93">
        <v>11</v>
      </c>
      <c r="T30" s="93">
        <v>20.72</v>
      </c>
      <c r="U30">
        <v>10.37</v>
      </c>
      <c r="V30">
        <v>19.701996999999999</v>
      </c>
      <c r="W30">
        <v>8.36</v>
      </c>
      <c r="X30">
        <v>84</v>
      </c>
      <c r="Y30">
        <v>28</v>
      </c>
      <c r="Z30">
        <v>28</v>
      </c>
      <c r="AA30">
        <v>20.38</v>
      </c>
      <c r="AB30">
        <v>4.08</v>
      </c>
      <c r="AC30">
        <v>9.5500000000000007</v>
      </c>
      <c r="AD30">
        <v>6</v>
      </c>
      <c r="AE30">
        <v>8</v>
      </c>
      <c r="AF30">
        <v>4</v>
      </c>
      <c r="AG30">
        <v>25.66</v>
      </c>
      <c r="AH30">
        <v>66</v>
      </c>
      <c r="AI30">
        <v>66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206.29</v>
      </c>
      <c r="C31" s="34">
        <v>68.13</v>
      </c>
      <c r="D31" s="93">
        <f t="shared" si="0"/>
        <v>82.99</v>
      </c>
      <c r="E31" s="34">
        <v>16.11</v>
      </c>
      <c r="F31" s="34"/>
      <c r="G31" s="34"/>
      <c r="H31" s="34"/>
      <c r="I31" s="34"/>
      <c r="J31" s="37">
        <v>1.83</v>
      </c>
      <c r="K31" s="37">
        <v>1.83</v>
      </c>
      <c r="L31" s="37">
        <v>1.88</v>
      </c>
      <c r="M31">
        <v>66.27</v>
      </c>
      <c r="N31">
        <v>231.84</v>
      </c>
      <c r="O31">
        <v>100.64</v>
      </c>
      <c r="P31">
        <v>10.26</v>
      </c>
      <c r="Q31">
        <v>7.01</v>
      </c>
      <c r="R31" s="93">
        <v>31.5</v>
      </c>
      <c r="S31" s="93">
        <v>20</v>
      </c>
      <c r="T31" s="93">
        <v>31.49</v>
      </c>
      <c r="U31">
        <v>10.37</v>
      </c>
      <c r="V31">
        <v>26.178432000000001</v>
      </c>
      <c r="W31">
        <v>8.17</v>
      </c>
      <c r="X31">
        <v>86</v>
      </c>
      <c r="Y31">
        <v>28.66</v>
      </c>
      <c r="Z31">
        <v>28.67</v>
      </c>
      <c r="AA31">
        <v>30.08</v>
      </c>
      <c r="AB31">
        <v>6.01</v>
      </c>
      <c r="AC31">
        <v>13.94</v>
      </c>
      <c r="AD31">
        <v>8</v>
      </c>
      <c r="AE31">
        <v>11</v>
      </c>
      <c r="AF31">
        <v>5</v>
      </c>
      <c r="AG31">
        <v>26</v>
      </c>
      <c r="AH31">
        <v>56.67</v>
      </c>
      <c r="AI31">
        <v>56.67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206.29</v>
      </c>
      <c r="C32" s="34">
        <v>57.67</v>
      </c>
      <c r="D32" s="93">
        <f t="shared" si="0"/>
        <v>88.45</v>
      </c>
      <c r="E32" s="34">
        <v>16.11</v>
      </c>
      <c r="F32" s="34"/>
      <c r="G32" s="34"/>
      <c r="H32" s="34"/>
      <c r="I32" s="34"/>
      <c r="J32" s="37">
        <v>2.54</v>
      </c>
      <c r="K32" s="37">
        <v>2.54</v>
      </c>
      <c r="L32" s="37">
        <v>2.6</v>
      </c>
      <c r="M32">
        <v>66.27</v>
      </c>
      <c r="N32">
        <v>193.2</v>
      </c>
      <c r="O32">
        <v>100.64</v>
      </c>
      <c r="P32">
        <v>10.26</v>
      </c>
      <c r="Q32">
        <v>7.01</v>
      </c>
      <c r="R32" s="93">
        <v>29.48</v>
      </c>
      <c r="S32" s="93">
        <v>29.48</v>
      </c>
      <c r="T32" s="93">
        <v>29.49</v>
      </c>
      <c r="U32">
        <v>10.37</v>
      </c>
      <c r="V32">
        <v>33.190511999999998</v>
      </c>
      <c r="W32">
        <v>8.17</v>
      </c>
      <c r="X32">
        <v>88</v>
      </c>
      <c r="Y32">
        <v>29.34</v>
      </c>
      <c r="Z32">
        <v>29.33</v>
      </c>
      <c r="AA32">
        <v>42.65</v>
      </c>
      <c r="AB32">
        <v>8.5299999999999994</v>
      </c>
      <c r="AC32">
        <v>18.059999999999999</v>
      </c>
      <c r="AD32">
        <v>12.86</v>
      </c>
      <c r="AE32">
        <v>16</v>
      </c>
      <c r="AF32">
        <v>8</v>
      </c>
      <c r="AG32">
        <v>26.66</v>
      </c>
      <c r="AH32">
        <v>57</v>
      </c>
      <c r="AI32">
        <v>57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178.3</v>
      </c>
      <c r="C33" s="34">
        <v>57.67</v>
      </c>
      <c r="D33" s="93">
        <f t="shared" si="0"/>
        <v>94.45</v>
      </c>
      <c r="E33" s="34">
        <v>12.29</v>
      </c>
      <c r="F33" s="34"/>
      <c r="G33" s="34"/>
      <c r="H33" s="34"/>
      <c r="I33" s="34"/>
      <c r="J33" s="37">
        <v>3.34</v>
      </c>
      <c r="K33" s="37">
        <v>3.34</v>
      </c>
      <c r="L33" s="37">
        <v>3.43</v>
      </c>
      <c r="M33">
        <v>66.27</v>
      </c>
      <c r="N33">
        <v>150.22</v>
      </c>
      <c r="O33">
        <v>100.64</v>
      </c>
      <c r="P33">
        <v>10.26</v>
      </c>
      <c r="Q33">
        <v>7.01</v>
      </c>
      <c r="R33" s="93">
        <v>31.48</v>
      </c>
      <c r="S33" s="93">
        <v>31.48</v>
      </c>
      <c r="T33" s="93">
        <v>31.49</v>
      </c>
      <c r="U33">
        <v>10.37</v>
      </c>
      <c r="V33">
        <v>40.338937999999999</v>
      </c>
      <c r="W33">
        <v>8.17</v>
      </c>
      <c r="X33">
        <v>90</v>
      </c>
      <c r="Y33">
        <v>30</v>
      </c>
      <c r="Z33">
        <v>30</v>
      </c>
      <c r="AA33">
        <v>57.43</v>
      </c>
      <c r="AB33">
        <v>11.49</v>
      </c>
      <c r="AC33">
        <v>23.11</v>
      </c>
      <c r="AD33">
        <v>16.18</v>
      </c>
      <c r="AE33">
        <v>23</v>
      </c>
      <c r="AF33">
        <v>12</v>
      </c>
      <c r="AG33">
        <v>24</v>
      </c>
      <c r="AH33">
        <v>57.33</v>
      </c>
      <c r="AI33">
        <v>57.33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130</v>
      </c>
      <c r="C34" s="34">
        <v>57.67</v>
      </c>
      <c r="D34" s="93">
        <f t="shared" si="0"/>
        <v>96.5</v>
      </c>
      <c r="E34" s="34">
        <v>12.29</v>
      </c>
      <c r="F34" s="34"/>
      <c r="G34" s="34"/>
      <c r="H34" s="34"/>
      <c r="I34" s="34"/>
      <c r="J34" s="37">
        <v>4.45</v>
      </c>
      <c r="K34" s="37">
        <v>4.45</v>
      </c>
      <c r="L34" s="37">
        <v>4.5599999999999996</v>
      </c>
      <c r="M34">
        <v>66.27</v>
      </c>
      <c r="N34">
        <v>150.22</v>
      </c>
      <c r="O34">
        <v>53.13</v>
      </c>
      <c r="P34">
        <v>10.26</v>
      </c>
      <c r="Q34">
        <v>7.01</v>
      </c>
      <c r="R34" s="93">
        <v>32.17</v>
      </c>
      <c r="S34" s="93">
        <v>32.17</v>
      </c>
      <c r="T34" s="93">
        <v>32.159999999999997</v>
      </c>
      <c r="U34">
        <v>10.37</v>
      </c>
      <c r="V34">
        <v>47.613970999999999</v>
      </c>
      <c r="W34">
        <v>8.17</v>
      </c>
      <c r="X34">
        <v>92.5</v>
      </c>
      <c r="Y34">
        <v>30.84</v>
      </c>
      <c r="Z34">
        <v>30.83</v>
      </c>
      <c r="AA34">
        <v>73.83</v>
      </c>
      <c r="AB34">
        <v>14.76</v>
      </c>
      <c r="AC34">
        <v>27.79</v>
      </c>
      <c r="AD34">
        <v>20.09</v>
      </c>
      <c r="AE34">
        <v>31</v>
      </c>
      <c r="AF34">
        <v>15</v>
      </c>
      <c r="AG34">
        <v>24.66</v>
      </c>
      <c r="AH34">
        <v>58</v>
      </c>
      <c r="AI34">
        <v>58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120.75</v>
      </c>
      <c r="C35" s="34">
        <v>57.67</v>
      </c>
      <c r="D35" s="93">
        <f t="shared" si="0"/>
        <v>97</v>
      </c>
      <c r="E35" s="34">
        <v>12.29</v>
      </c>
      <c r="F35" s="34"/>
      <c r="G35" s="34"/>
      <c r="H35" s="34"/>
      <c r="I35" s="34"/>
      <c r="J35" s="37">
        <v>5.54</v>
      </c>
      <c r="K35" s="37">
        <v>5.54</v>
      </c>
      <c r="L35" s="37">
        <v>5.67</v>
      </c>
      <c r="M35">
        <v>66.27</v>
      </c>
      <c r="N35">
        <v>150.22</v>
      </c>
      <c r="O35">
        <v>53.13</v>
      </c>
      <c r="P35">
        <v>10.26</v>
      </c>
      <c r="Q35">
        <v>7.01</v>
      </c>
      <c r="R35" s="93">
        <v>32.33</v>
      </c>
      <c r="S35" s="93">
        <v>32.33</v>
      </c>
      <c r="T35" s="93">
        <v>32.340000000000003</v>
      </c>
      <c r="U35">
        <v>10.14</v>
      </c>
      <c r="V35">
        <v>55.044828000000003</v>
      </c>
      <c r="W35">
        <v>7.99</v>
      </c>
      <c r="X35">
        <v>82.5</v>
      </c>
      <c r="Y35">
        <v>27.5</v>
      </c>
      <c r="Z35">
        <v>27.5</v>
      </c>
      <c r="AA35">
        <v>91.26</v>
      </c>
      <c r="AB35">
        <v>18.25</v>
      </c>
      <c r="AC35">
        <v>33.82</v>
      </c>
      <c r="AD35">
        <v>23.19</v>
      </c>
      <c r="AE35">
        <v>37</v>
      </c>
      <c r="AF35">
        <v>18</v>
      </c>
      <c r="AG35">
        <v>25.34</v>
      </c>
      <c r="AH35">
        <v>58.67</v>
      </c>
      <c r="AI35">
        <v>58.67</v>
      </c>
      <c r="AJ35">
        <v>31.29</v>
      </c>
      <c r="AK35">
        <v>77</v>
      </c>
      <c r="AL35">
        <v>33</v>
      </c>
    </row>
    <row r="36" spans="1:38">
      <c r="A36" t="s">
        <v>78</v>
      </c>
      <c r="B36" s="34">
        <v>106.26</v>
      </c>
      <c r="C36" s="34">
        <v>57.67</v>
      </c>
      <c r="D36" s="93">
        <f t="shared" si="0"/>
        <v>98.5</v>
      </c>
      <c r="E36" s="34">
        <v>12.29</v>
      </c>
      <c r="F36" s="34"/>
      <c r="G36" s="34"/>
      <c r="H36" s="34"/>
      <c r="I36" s="34"/>
      <c r="J36" s="37">
        <v>6.66</v>
      </c>
      <c r="K36" s="37">
        <v>6.66</v>
      </c>
      <c r="L36" s="37">
        <v>6.82</v>
      </c>
      <c r="M36">
        <v>66.27</v>
      </c>
      <c r="N36">
        <v>150.22</v>
      </c>
      <c r="O36">
        <v>53.13</v>
      </c>
      <c r="P36">
        <v>10.26</v>
      </c>
      <c r="Q36">
        <v>7.01</v>
      </c>
      <c r="R36" s="93">
        <v>32.83</v>
      </c>
      <c r="S36" s="93">
        <v>32.83</v>
      </c>
      <c r="T36" s="93">
        <v>32.840000000000003</v>
      </c>
      <c r="U36">
        <v>10.14</v>
      </c>
      <c r="V36">
        <v>62.621769999999998</v>
      </c>
      <c r="W36">
        <v>7.99</v>
      </c>
      <c r="X36">
        <v>82.5</v>
      </c>
      <c r="Y36">
        <v>27.5</v>
      </c>
      <c r="Z36">
        <v>27.5</v>
      </c>
      <c r="AA36">
        <v>109.03</v>
      </c>
      <c r="AB36">
        <v>21.81</v>
      </c>
      <c r="AC36">
        <v>39.51</v>
      </c>
      <c r="AD36">
        <v>26.41</v>
      </c>
      <c r="AE36">
        <v>43</v>
      </c>
      <c r="AF36">
        <v>22</v>
      </c>
      <c r="AG36">
        <v>26</v>
      </c>
      <c r="AH36">
        <v>59.33</v>
      </c>
      <c r="AI36">
        <v>59.33</v>
      </c>
      <c r="AJ36">
        <v>31.29</v>
      </c>
      <c r="AK36">
        <v>91</v>
      </c>
      <c r="AL36">
        <v>39</v>
      </c>
    </row>
    <row r="37" spans="1:38">
      <c r="A37" t="s">
        <v>79</v>
      </c>
      <c r="B37" s="34">
        <v>106.26</v>
      </c>
      <c r="C37" s="34">
        <v>57.67</v>
      </c>
      <c r="D37" s="93">
        <f t="shared" si="0"/>
        <v>98.5</v>
      </c>
      <c r="E37" s="34">
        <v>12.29</v>
      </c>
      <c r="F37" s="34"/>
      <c r="G37" s="34"/>
      <c r="H37" s="34"/>
      <c r="I37" s="34"/>
      <c r="J37" s="37">
        <v>7.71</v>
      </c>
      <c r="K37" s="37">
        <v>7.71</v>
      </c>
      <c r="L37" s="37">
        <v>7.9</v>
      </c>
      <c r="M37">
        <v>66.27</v>
      </c>
      <c r="N37">
        <v>150.22</v>
      </c>
      <c r="O37">
        <v>53.13</v>
      </c>
      <c r="P37">
        <v>10.26</v>
      </c>
      <c r="Q37">
        <v>7.01</v>
      </c>
      <c r="R37" s="93">
        <v>32.83</v>
      </c>
      <c r="S37" s="93">
        <v>32.83</v>
      </c>
      <c r="T37" s="93">
        <v>32.840000000000003</v>
      </c>
      <c r="U37">
        <v>10.14</v>
      </c>
      <c r="V37">
        <v>69.994192999999996</v>
      </c>
      <c r="W37">
        <v>7.99</v>
      </c>
      <c r="X37">
        <v>82.5</v>
      </c>
      <c r="Y37">
        <v>27.5</v>
      </c>
      <c r="Z37">
        <v>27.5</v>
      </c>
      <c r="AA37">
        <v>126.25</v>
      </c>
      <c r="AB37">
        <v>25.25</v>
      </c>
      <c r="AC37">
        <v>48.26</v>
      </c>
      <c r="AD37">
        <v>30</v>
      </c>
      <c r="AE37">
        <v>50</v>
      </c>
      <c r="AF37">
        <v>25</v>
      </c>
      <c r="AG37">
        <v>21.66</v>
      </c>
      <c r="AH37">
        <v>60.33</v>
      </c>
      <c r="AI37">
        <v>60.33</v>
      </c>
      <c r="AJ37">
        <v>31.29</v>
      </c>
      <c r="AK37">
        <v>105</v>
      </c>
      <c r="AL37">
        <v>45</v>
      </c>
    </row>
    <row r="38" spans="1:38">
      <c r="A38" t="s">
        <v>80</v>
      </c>
      <c r="B38" s="34">
        <v>106.26</v>
      </c>
      <c r="C38" s="34">
        <v>57.67</v>
      </c>
      <c r="D38" s="93">
        <f t="shared" si="0"/>
        <v>99</v>
      </c>
      <c r="E38" s="34">
        <v>12.29</v>
      </c>
      <c r="F38" s="34"/>
      <c r="G38" s="34"/>
      <c r="H38" s="34"/>
      <c r="I38" s="34"/>
      <c r="J38" s="37">
        <v>8.7100000000000009</v>
      </c>
      <c r="K38" s="37">
        <v>8.7100000000000009</v>
      </c>
      <c r="L38" s="37">
        <v>8.92</v>
      </c>
      <c r="M38">
        <v>66.27</v>
      </c>
      <c r="N38">
        <v>150.22</v>
      </c>
      <c r="O38">
        <v>53.13</v>
      </c>
      <c r="P38">
        <v>10.26</v>
      </c>
      <c r="Q38">
        <v>7.01</v>
      </c>
      <c r="R38" s="93">
        <v>33</v>
      </c>
      <c r="S38" s="93">
        <v>33</v>
      </c>
      <c r="T38" s="93">
        <v>33</v>
      </c>
      <c r="U38">
        <v>10.14</v>
      </c>
      <c r="V38">
        <v>77.191314000000006</v>
      </c>
      <c r="W38">
        <v>7.99</v>
      </c>
      <c r="X38">
        <v>86.5</v>
      </c>
      <c r="Y38">
        <v>28.84</v>
      </c>
      <c r="Z38">
        <v>28.83</v>
      </c>
      <c r="AA38">
        <v>142.68</v>
      </c>
      <c r="AB38">
        <v>28.54</v>
      </c>
      <c r="AC38">
        <v>55.62</v>
      </c>
      <c r="AD38">
        <v>33</v>
      </c>
      <c r="AE38">
        <v>57</v>
      </c>
      <c r="AF38">
        <v>28</v>
      </c>
      <c r="AG38">
        <v>21.66</v>
      </c>
      <c r="AH38">
        <v>61.67</v>
      </c>
      <c r="AI38">
        <v>61.67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106.26</v>
      </c>
      <c r="C39" s="34">
        <v>57.67</v>
      </c>
      <c r="D39" s="93">
        <f t="shared" si="0"/>
        <v>99</v>
      </c>
      <c r="E39" s="34">
        <v>12.29</v>
      </c>
      <c r="F39" s="34"/>
      <c r="G39" s="34"/>
      <c r="H39" s="34"/>
      <c r="I39" s="34"/>
      <c r="J39" s="37">
        <v>9.68</v>
      </c>
      <c r="K39" s="37">
        <v>9.68</v>
      </c>
      <c r="L39" s="37">
        <v>9.92</v>
      </c>
      <c r="M39">
        <v>66.27</v>
      </c>
      <c r="N39">
        <v>150.22</v>
      </c>
      <c r="O39">
        <v>53.13</v>
      </c>
      <c r="P39">
        <v>10.26</v>
      </c>
      <c r="Q39">
        <v>7.01</v>
      </c>
      <c r="R39" s="93">
        <v>33</v>
      </c>
      <c r="S39" s="93">
        <v>33</v>
      </c>
      <c r="T39" s="93">
        <v>33</v>
      </c>
      <c r="U39">
        <v>10.14</v>
      </c>
      <c r="V39">
        <v>84.534520000000001</v>
      </c>
      <c r="W39">
        <v>7.99</v>
      </c>
      <c r="X39">
        <v>90</v>
      </c>
      <c r="Y39">
        <v>30</v>
      </c>
      <c r="Z39">
        <v>30</v>
      </c>
      <c r="AA39">
        <v>158.33000000000001</v>
      </c>
      <c r="AB39">
        <v>31.66</v>
      </c>
      <c r="AC39">
        <v>62.55</v>
      </c>
      <c r="AD39">
        <v>35</v>
      </c>
      <c r="AE39">
        <v>63</v>
      </c>
      <c r="AF39">
        <v>31</v>
      </c>
      <c r="AG39">
        <v>21.66</v>
      </c>
      <c r="AH39">
        <v>63.33</v>
      </c>
      <c r="AI39">
        <v>63.33</v>
      </c>
      <c r="AJ39">
        <v>31.29</v>
      </c>
      <c r="AK39">
        <v>133</v>
      </c>
      <c r="AL39">
        <v>57</v>
      </c>
    </row>
    <row r="40" spans="1:38">
      <c r="A40" t="s">
        <v>82</v>
      </c>
      <c r="B40" s="34">
        <v>106.26</v>
      </c>
      <c r="C40" s="34">
        <v>57.67</v>
      </c>
      <c r="D40" s="93">
        <f t="shared" si="0"/>
        <v>99</v>
      </c>
      <c r="E40" s="34">
        <v>12.29</v>
      </c>
      <c r="F40" s="34"/>
      <c r="G40" s="34"/>
      <c r="H40" s="34"/>
      <c r="I40" s="34"/>
      <c r="J40" s="37">
        <v>10.6</v>
      </c>
      <c r="K40" s="37">
        <v>10.6</v>
      </c>
      <c r="L40" s="37">
        <v>10.87</v>
      </c>
      <c r="M40">
        <v>66.27</v>
      </c>
      <c r="N40">
        <v>150.22</v>
      </c>
      <c r="O40">
        <v>53.13</v>
      </c>
      <c r="P40">
        <v>10.26</v>
      </c>
      <c r="Q40">
        <v>7.01</v>
      </c>
      <c r="R40" s="93">
        <v>33</v>
      </c>
      <c r="S40" s="93">
        <v>33</v>
      </c>
      <c r="T40" s="93">
        <v>33</v>
      </c>
      <c r="U40">
        <v>10.14</v>
      </c>
      <c r="V40">
        <v>90.806436000000005</v>
      </c>
      <c r="W40">
        <v>7.99</v>
      </c>
      <c r="X40">
        <v>93</v>
      </c>
      <c r="Y40">
        <v>31</v>
      </c>
      <c r="Z40">
        <v>31</v>
      </c>
      <c r="AA40">
        <v>172.73</v>
      </c>
      <c r="AB40">
        <v>34.54</v>
      </c>
      <c r="AC40">
        <v>69.02</v>
      </c>
      <c r="AD40">
        <v>37</v>
      </c>
      <c r="AE40">
        <v>68</v>
      </c>
      <c r="AF40">
        <v>34</v>
      </c>
      <c r="AG40">
        <v>21.66</v>
      </c>
      <c r="AH40">
        <v>65</v>
      </c>
      <c r="AI40">
        <v>65</v>
      </c>
      <c r="AJ40">
        <v>31.29</v>
      </c>
      <c r="AK40">
        <v>144</v>
      </c>
      <c r="AL40">
        <v>61</v>
      </c>
    </row>
    <row r="41" spans="1:38">
      <c r="A41" t="s">
        <v>83</v>
      </c>
      <c r="B41" s="34">
        <v>106.26</v>
      </c>
      <c r="C41" s="34">
        <v>57.67</v>
      </c>
      <c r="D41" s="93">
        <f t="shared" si="0"/>
        <v>99</v>
      </c>
      <c r="E41" s="34">
        <v>12.29</v>
      </c>
      <c r="F41" s="34"/>
      <c r="G41" s="34"/>
      <c r="H41" s="34"/>
      <c r="I41" s="34"/>
      <c r="J41" s="37">
        <v>11.41</v>
      </c>
      <c r="K41" s="37">
        <v>11.41</v>
      </c>
      <c r="L41" s="37">
        <v>11.7</v>
      </c>
      <c r="M41">
        <v>66.27</v>
      </c>
      <c r="N41">
        <v>150.22</v>
      </c>
      <c r="O41">
        <v>53.13</v>
      </c>
      <c r="P41">
        <v>10.26</v>
      </c>
      <c r="Q41">
        <v>7.01</v>
      </c>
      <c r="R41" s="93">
        <v>33</v>
      </c>
      <c r="S41" s="93">
        <v>33</v>
      </c>
      <c r="T41" s="93">
        <v>33</v>
      </c>
      <c r="U41">
        <v>10.14</v>
      </c>
      <c r="V41">
        <v>96.698531000000003</v>
      </c>
      <c r="W41">
        <v>7.99</v>
      </c>
      <c r="X41">
        <v>97.5</v>
      </c>
      <c r="Y41">
        <v>32.5</v>
      </c>
      <c r="Z41">
        <v>32.5</v>
      </c>
      <c r="AA41">
        <v>186.34</v>
      </c>
      <c r="AB41">
        <v>37.270000000000003</v>
      </c>
      <c r="AC41">
        <v>75.03</v>
      </c>
      <c r="AD41">
        <v>43</v>
      </c>
      <c r="AE41">
        <v>73</v>
      </c>
      <c r="AF41">
        <v>36</v>
      </c>
      <c r="AG41">
        <v>23</v>
      </c>
      <c r="AH41">
        <v>66.67</v>
      </c>
      <c r="AI41">
        <v>66.67</v>
      </c>
      <c r="AJ41">
        <v>31.29</v>
      </c>
      <c r="AK41">
        <v>154</v>
      </c>
      <c r="AL41">
        <v>66</v>
      </c>
    </row>
    <row r="42" spans="1:38">
      <c r="A42" t="s">
        <v>84</v>
      </c>
      <c r="B42" s="34">
        <v>106.26</v>
      </c>
      <c r="C42" s="34">
        <v>57.67</v>
      </c>
      <c r="D42" s="93">
        <f t="shared" si="0"/>
        <v>99</v>
      </c>
      <c r="E42" s="34">
        <v>12.29</v>
      </c>
      <c r="F42" s="34"/>
      <c r="G42" s="34"/>
      <c r="H42" s="34"/>
      <c r="I42" s="34"/>
      <c r="J42" s="37">
        <v>12.18</v>
      </c>
      <c r="K42" s="37">
        <v>12.18</v>
      </c>
      <c r="L42" s="37">
        <v>12.48</v>
      </c>
      <c r="M42">
        <v>66.27</v>
      </c>
      <c r="N42">
        <v>150.22</v>
      </c>
      <c r="O42">
        <v>53.13</v>
      </c>
      <c r="P42">
        <v>10.26</v>
      </c>
      <c r="Q42">
        <v>7.01</v>
      </c>
      <c r="R42" s="93">
        <v>33</v>
      </c>
      <c r="S42" s="93">
        <v>33</v>
      </c>
      <c r="T42" s="93">
        <v>33</v>
      </c>
      <c r="U42">
        <v>10.14</v>
      </c>
      <c r="V42">
        <v>102.327673</v>
      </c>
      <c r="W42">
        <v>7.99</v>
      </c>
      <c r="X42">
        <v>103</v>
      </c>
      <c r="Y42">
        <v>34.340000000000003</v>
      </c>
      <c r="Z42">
        <v>34.33</v>
      </c>
      <c r="AA42">
        <v>199.83</v>
      </c>
      <c r="AB42">
        <v>39.96</v>
      </c>
      <c r="AC42">
        <v>80.37</v>
      </c>
      <c r="AD42">
        <v>41</v>
      </c>
      <c r="AE42">
        <v>77</v>
      </c>
      <c r="AF42">
        <v>39</v>
      </c>
      <c r="AG42">
        <v>24.34</v>
      </c>
      <c r="AH42">
        <v>70</v>
      </c>
      <c r="AI42">
        <v>70</v>
      </c>
      <c r="AJ42">
        <v>31.29</v>
      </c>
      <c r="AK42">
        <v>165</v>
      </c>
      <c r="AL42">
        <v>70</v>
      </c>
    </row>
    <row r="43" spans="1:38">
      <c r="A43" t="s">
        <v>85</v>
      </c>
      <c r="B43" s="34">
        <v>106.26</v>
      </c>
      <c r="C43" s="34">
        <v>57.67</v>
      </c>
      <c r="D43" s="93">
        <f t="shared" si="0"/>
        <v>99</v>
      </c>
      <c r="E43" s="34">
        <v>12.29</v>
      </c>
      <c r="F43" s="34"/>
      <c r="G43" s="34"/>
      <c r="H43" s="34"/>
      <c r="I43" s="34"/>
      <c r="J43" s="37">
        <v>12.91</v>
      </c>
      <c r="K43" s="37">
        <v>12.91</v>
      </c>
      <c r="L43" s="37">
        <v>13.23</v>
      </c>
      <c r="M43">
        <v>66.27</v>
      </c>
      <c r="N43">
        <v>150.22</v>
      </c>
      <c r="O43">
        <v>53.13</v>
      </c>
      <c r="P43">
        <v>10.1</v>
      </c>
      <c r="Q43">
        <v>7.01</v>
      </c>
      <c r="R43" s="93">
        <v>33</v>
      </c>
      <c r="S43" s="93">
        <v>33</v>
      </c>
      <c r="T43" s="93">
        <v>33</v>
      </c>
      <c r="U43">
        <v>9.91</v>
      </c>
      <c r="V43">
        <v>107.01213199999999</v>
      </c>
      <c r="W43">
        <v>7.81</v>
      </c>
      <c r="X43">
        <v>105</v>
      </c>
      <c r="Y43">
        <v>35</v>
      </c>
      <c r="Z43">
        <v>35</v>
      </c>
      <c r="AA43">
        <v>212.03</v>
      </c>
      <c r="AB43">
        <v>42.4</v>
      </c>
      <c r="AC43">
        <v>85</v>
      </c>
      <c r="AD43">
        <v>43</v>
      </c>
      <c r="AE43">
        <v>81</v>
      </c>
      <c r="AF43">
        <v>40</v>
      </c>
      <c r="AG43">
        <v>36</v>
      </c>
      <c r="AH43">
        <v>73.33</v>
      </c>
      <c r="AI43">
        <v>73.33</v>
      </c>
      <c r="AJ43">
        <v>31.29</v>
      </c>
      <c r="AK43">
        <v>175</v>
      </c>
      <c r="AL43">
        <v>75</v>
      </c>
    </row>
    <row r="44" spans="1:38">
      <c r="A44" t="s">
        <v>86</v>
      </c>
      <c r="B44" s="34">
        <v>106.26</v>
      </c>
      <c r="C44" s="34">
        <v>57.67</v>
      </c>
      <c r="D44" s="93">
        <f t="shared" si="0"/>
        <v>99</v>
      </c>
      <c r="E44" s="34">
        <v>12.29</v>
      </c>
      <c r="F44" s="34"/>
      <c r="G44" s="34"/>
      <c r="H44" s="34"/>
      <c r="I44" s="34"/>
      <c r="J44" s="37">
        <v>13.54</v>
      </c>
      <c r="K44" s="37">
        <v>13.54</v>
      </c>
      <c r="L44" s="37">
        <v>13.88</v>
      </c>
      <c r="M44">
        <v>66.27</v>
      </c>
      <c r="N44">
        <v>150.22</v>
      </c>
      <c r="O44">
        <v>53.13</v>
      </c>
      <c r="P44">
        <v>10.1</v>
      </c>
      <c r="Q44">
        <v>7.01</v>
      </c>
      <c r="R44" s="93">
        <v>33</v>
      </c>
      <c r="S44" s="93">
        <v>33</v>
      </c>
      <c r="T44" s="93">
        <v>33</v>
      </c>
      <c r="U44">
        <v>9.91</v>
      </c>
      <c r="V44">
        <v>110.69347399999999</v>
      </c>
      <c r="W44">
        <v>7.81</v>
      </c>
      <c r="X44">
        <v>106</v>
      </c>
      <c r="Y44">
        <v>35.340000000000003</v>
      </c>
      <c r="Z44">
        <v>35.33</v>
      </c>
      <c r="AA44">
        <v>223</v>
      </c>
      <c r="AB44">
        <v>44.6</v>
      </c>
      <c r="AC44">
        <v>89.2</v>
      </c>
      <c r="AD44">
        <v>49</v>
      </c>
      <c r="AE44">
        <v>85</v>
      </c>
      <c r="AF44">
        <v>42</v>
      </c>
      <c r="AG44">
        <v>36</v>
      </c>
      <c r="AH44">
        <v>73.33</v>
      </c>
      <c r="AI44">
        <v>73.33</v>
      </c>
      <c r="AJ44">
        <v>31.29</v>
      </c>
      <c r="AK44">
        <v>182</v>
      </c>
      <c r="AL44">
        <v>78</v>
      </c>
    </row>
    <row r="45" spans="1:38">
      <c r="A45" t="s">
        <v>87</v>
      </c>
      <c r="B45" s="34">
        <v>106.26</v>
      </c>
      <c r="C45" s="34">
        <v>57.67</v>
      </c>
      <c r="D45" s="93">
        <f t="shared" si="0"/>
        <v>99</v>
      </c>
      <c r="E45" s="34">
        <v>12.29</v>
      </c>
      <c r="F45" s="34"/>
      <c r="G45" s="34"/>
      <c r="H45" s="34"/>
      <c r="I45" s="34"/>
      <c r="J45" s="37">
        <v>14.15</v>
      </c>
      <c r="K45" s="37">
        <v>14.15</v>
      </c>
      <c r="L45" s="37">
        <v>14.51</v>
      </c>
      <c r="M45">
        <v>66.27</v>
      </c>
      <c r="N45">
        <v>150.22</v>
      </c>
      <c r="O45">
        <v>53.13</v>
      </c>
      <c r="P45">
        <v>10.1</v>
      </c>
      <c r="Q45">
        <v>9.01</v>
      </c>
      <c r="R45" s="93">
        <v>33</v>
      </c>
      <c r="S45" s="93">
        <v>33</v>
      </c>
      <c r="T45" s="93">
        <v>33</v>
      </c>
      <c r="U45">
        <v>9.91</v>
      </c>
      <c r="V45">
        <v>114.014473</v>
      </c>
      <c r="W45">
        <v>7.81</v>
      </c>
      <c r="X45">
        <v>107</v>
      </c>
      <c r="Y45">
        <v>35.659999999999997</v>
      </c>
      <c r="Z45">
        <v>35.67</v>
      </c>
      <c r="AA45">
        <v>233.29</v>
      </c>
      <c r="AB45">
        <v>46.66</v>
      </c>
      <c r="AC45">
        <v>91.54</v>
      </c>
      <c r="AD45">
        <v>45</v>
      </c>
      <c r="AE45">
        <v>89</v>
      </c>
      <c r="AF45">
        <v>44</v>
      </c>
      <c r="AG45">
        <v>36</v>
      </c>
      <c r="AH45">
        <v>73.33</v>
      </c>
      <c r="AI45">
        <v>73.33</v>
      </c>
      <c r="AJ45">
        <v>31.29</v>
      </c>
      <c r="AK45">
        <v>186</v>
      </c>
      <c r="AL45">
        <v>79</v>
      </c>
    </row>
    <row r="46" spans="1:38">
      <c r="A46" t="s">
        <v>88</v>
      </c>
      <c r="B46" s="34">
        <v>106.26</v>
      </c>
      <c r="C46" s="34">
        <v>57.67</v>
      </c>
      <c r="D46" s="93">
        <f t="shared" si="0"/>
        <v>99</v>
      </c>
      <c r="E46" s="34">
        <v>12.29</v>
      </c>
      <c r="F46" s="34"/>
      <c r="G46" s="34"/>
      <c r="H46" s="34"/>
      <c r="I46" s="34"/>
      <c r="J46" s="37">
        <v>14.63</v>
      </c>
      <c r="K46" s="37">
        <v>14.63</v>
      </c>
      <c r="L46" s="37">
        <v>14.99</v>
      </c>
      <c r="M46">
        <v>66.27</v>
      </c>
      <c r="N46">
        <v>150.22</v>
      </c>
      <c r="O46">
        <v>53.13</v>
      </c>
      <c r="P46">
        <v>10.1</v>
      </c>
      <c r="Q46">
        <v>9.41</v>
      </c>
      <c r="R46" s="93">
        <v>33</v>
      </c>
      <c r="S46" s="93">
        <v>33</v>
      </c>
      <c r="T46" s="93">
        <v>33</v>
      </c>
      <c r="U46">
        <v>9.91</v>
      </c>
      <c r="V46">
        <v>116.43948399999999</v>
      </c>
      <c r="W46">
        <v>7.81</v>
      </c>
      <c r="X46">
        <v>108</v>
      </c>
      <c r="Y46">
        <v>36</v>
      </c>
      <c r="Z46">
        <v>36</v>
      </c>
      <c r="AA46">
        <v>240.32</v>
      </c>
      <c r="AB46">
        <v>48.06</v>
      </c>
      <c r="AC46">
        <v>92.38</v>
      </c>
      <c r="AD46">
        <v>46</v>
      </c>
      <c r="AE46">
        <v>93</v>
      </c>
      <c r="AF46">
        <v>47</v>
      </c>
      <c r="AG46">
        <v>36</v>
      </c>
      <c r="AH46">
        <v>73.33</v>
      </c>
      <c r="AI46">
        <v>73.33</v>
      </c>
      <c r="AJ46">
        <v>31.29</v>
      </c>
      <c r="AK46">
        <v>186</v>
      </c>
      <c r="AL46">
        <v>79</v>
      </c>
    </row>
    <row r="47" spans="1:38">
      <c r="A47" t="s">
        <v>89</v>
      </c>
      <c r="B47" s="34">
        <v>106.26</v>
      </c>
      <c r="C47" s="34">
        <v>57.67</v>
      </c>
      <c r="D47" s="93">
        <f t="shared" si="0"/>
        <v>99</v>
      </c>
      <c r="E47" s="34">
        <v>12.29</v>
      </c>
      <c r="F47" s="34"/>
      <c r="G47" s="34"/>
      <c r="H47" s="34"/>
      <c r="I47" s="34"/>
      <c r="J47" s="37">
        <v>14.99</v>
      </c>
      <c r="K47" s="37">
        <v>14.99</v>
      </c>
      <c r="L47" s="37">
        <v>15.38</v>
      </c>
      <c r="M47">
        <v>66.27</v>
      </c>
      <c r="N47">
        <v>193.2</v>
      </c>
      <c r="O47">
        <v>53.13</v>
      </c>
      <c r="P47">
        <v>9.48</v>
      </c>
      <c r="Q47">
        <v>14.4</v>
      </c>
      <c r="R47" s="93">
        <v>33</v>
      </c>
      <c r="S47" s="93">
        <v>33</v>
      </c>
      <c r="T47" s="93">
        <v>33</v>
      </c>
      <c r="U47">
        <v>9.91</v>
      </c>
      <c r="V47">
        <v>118.367806</v>
      </c>
      <c r="W47">
        <v>7.81</v>
      </c>
      <c r="X47">
        <v>109</v>
      </c>
      <c r="Y47">
        <v>36.340000000000003</v>
      </c>
      <c r="Z47">
        <v>36.33</v>
      </c>
      <c r="AA47">
        <v>241.67</v>
      </c>
      <c r="AB47">
        <v>48.33</v>
      </c>
      <c r="AC47">
        <v>92.49</v>
      </c>
      <c r="AD47">
        <v>47</v>
      </c>
      <c r="AE47">
        <v>93</v>
      </c>
      <c r="AF47">
        <v>47</v>
      </c>
      <c r="AG47">
        <v>36</v>
      </c>
      <c r="AH47">
        <v>78.33</v>
      </c>
      <c r="AI47">
        <v>78.33</v>
      </c>
      <c r="AJ47">
        <v>31.29</v>
      </c>
      <c r="AK47">
        <v>186</v>
      </c>
      <c r="AL47">
        <v>79</v>
      </c>
    </row>
    <row r="48" spans="1:38">
      <c r="A48" t="s">
        <v>90</v>
      </c>
      <c r="B48" s="34">
        <v>106.26</v>
      </c>
      <c r="C48" s="34">
        <v>57.67</v>
      </c>
      <c r="D48" s="93">
        <f t="shared" si="0"/>
        <v>99</v>
      </c>
      <c r="E48" s="34">
        <v>12.29</v>
      </c>
      <c r="F48" s="34"/>
      <c r="G48" s="34"/>
      <c r="H48" s="34"/>
      <c r="I48" s="34"/>
      <c r="J48" s="37">
        <v>15.13</v>
      </c>
      <c r="K48" s="37">
        <v>15.13</v>
      </c>
      <c r="L48" s="37">
        <v>15.5</v>
      </c>
      <c r="M48">
        <v>66.27</v>
      </c>
      <c r="N48">
        <v>193.2</v>
      </c>
      <c r="O48">
        <v>53.13</v>
      </c>
      <c r="P48">
        <v>9.8699999999999992</v>
      </c>
      <c r="Q48">
        <v>14.6</v>
      </c>
      <c r="R48" s="93">
        <v>33</v>
      </c>
      <c r="S48" s="93">
        <v>33</v>
      </c>
      <c r="T48" s="93">
        <v>33</v>
      </c>
      <c r="U48">
        <v>9.91</v>
      </c>
      <c r="V48">
        <v>119.79943900000001</v>
      </c>
      <c r="W48">
        <v>7.81</v>
      </c>
      <c r="X48">
        <v>110</v>
      </c>
      <c r="Y48">
        <v>36.659999999999997</v>
      </c>
      <c r="Z48">
        <v>36.67</v>
      </c>
      <c r="AA48">
        <v>241.67</v>
      </c>
      <c r="AB48">
        <v>48.33</v>
      </c>
      <c r="AC48">
        <v>92.45</v>
      </c>
      <c r="AD48">
        <v>47</v>
      </c>
      <c r="AE48">
        <v>93</v>
      </c>
      <c r="AF48">
        <v>47</v>
      </c>
      <c r="AG48">
        <v>36</v>
      </c>
      <c r="AH48">
        <v>78.33</v>
      </c>
      <c r="AI48">
        <v>78.33</v>
      </c>
      <c r="AJ48">
        <v>31.29</v>
      </c>
      <c r="AK48">
        <v>186</v>
      </c>
      <c r="AL48">
        <v>79</v>
      </c>
    </row>
    <row r="49" spans="1:38">
      <c r="A49" t="s">
        <v>91</v>
      </c>
      <c r="B49" s="34">
        <v>106.26</v>
      </c>
      <c r="C49" s="34">
        <v>57.67</v>
      </c>
      <c r="D49" s="93">
        <f t="shared" si="0"/>
        <v>99</v>
      </c>
      <c r="E49" s="34">
        <v>12.29</v>
      </c>
      <c r="F49" s="34"/>
      <c r="G49" s="34"/>
      <c r="H49" s="34"/>
      <c r="I49" s="34"/>
      <c r="J49" s="37">
        <v>15.25</v>
      </c>
      <c r="K49" s="37">
        <v>15.25</v>
      </c>
      <c r="L49" s="37">
        <v>15.63</v>
      </c>
      <c r="M49">
        <v>66.27</v>
      </c>
      <c r="N49">
        <v>231.84</v>
      </c>
      <c r="O49">
        <v>53.13</v>
      </c>
      <c r="P49">
        <v>9.8699999999999992</v>
      </c>
      <c r="Q49">
        <v>13.6</v>
      </c>
      <c r="R49" s="93">
        <v>33</v>
      </c>
      <c r="S49" s="93">
        <v>33</v>
      </c>
      <c r="T49" s="93">
        <v>33</v>
      </c>
      <c r="U49">
        <v>9.91</v>
      </c>
      <c r="V49">
        <v>120.94864099999999</v>
      </c>
      <c r="W49">
        <v>7.81</v>
      </c>
      <c r="X49">
        <v>110</v>
      </c>
      <c r="Y49">
        <v>36.659999999999997</v>
      </c>
      <c r="Z49">
        <v>36.67</v>
      </c>
      <c r="AA49">
        <v>241.67</v>
      </c>
      <c r="AB49">
        <v>48.33</v>
      </c>
      <c r="AC49">
        <v>92.53</v>
      </c>
      <c r="AD49">
        <v>46</v>
      </c>
      <c r="AE49">
        <v>93</v>
      </c>
      <c r="AF49">
        <v>47</v>
      </c>
      <c r="AG49">
        <v>36</v>
      </c>
      <c r="AH49">
        <v>78.33</v>
      </c>
      <c r="AI49">
        <v>78.33</v>
      </c>
      <c r="AJ49">
        <v>31.29</v>
      </c>
      <c r="AK49">
        <v>186</v>
      </c>
      <c r="AL49">
        <v>79</v>
      </c>
    </row>
    <row r="50" spans="1:38">
      <c r="A50" t="s">
        <v>92</v>
      </c>
      <c r="B50" s="34">
        <v>106.26</v>
      </c>
      <c r="C50" s="34">
        <v>57.67</v>
      </c>
      <c r="D50" s="93">
        <f t="shared" si="0"/>
        <v>99</v>
      </c>
      <c r="E50" s="34">
        <v>12.29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66.27</v>
      </c>
      <c r="N50">
        <v>231.84</v>
      </c>
      <c r="O50">
        <v>53.13</v>
      </c>
      <c r="P50">
        <v>9.8699999999999992</v>
      </c>
      <c r="Q50">
        <v>13.2</v>
      </c>
      <c r="R50" s="93">
        <v>33</v>
      </c>
      <c r="S50" s="93">
        <v>33</v>
      </c>
      <c r="T50" s="93">
        <v>33</v>
      </c>
      <c r="U50">
        <v>9.91</v>
      </c>
      <c r="V50">
        <v>121.805673</v>
      </c>
      <c r="W50">
        <v>7.81</v>
      </c>
      <c r="X50">
        <v>110</v>
      </c>
      <c r="Y50">
        <v>36.659999999999997</v>
      </c>
      <c r="Z50">
        <v>36.67</v>
      </c>
      <c r="AA50">
        <v>241.67</v>
      </c>
      <c r="AB50">
        <v>48.33</v>
      </c>
      <c r="AC50">
        <v>92.71</v>
      </c>
      <c r="AD50">
        <v>48</v>
      </c>
      <c r="AE50">
        <v>93</v>
      </c>
      <c r="AF50">
        <v>47</v>
      </c>
      <c r="AG50">
        <v>36</v>
      </c>
      <c r="AH50">
        <v>78.33</v>
      </c>
      <c r="AI50">
        <v>78.33</v>
      </c>
      <c r="AJ50">
        <v>31.29</v>
      </c>
      <c r="AK50">
        <v>186</v>
      </c>
      <c r="AL50">
        <v>79</v>
      </c>
    </row>
    <row r="51" spans="1:38">
      <c r="A51" t="s">
        <v>93</v>
      </c>
      <c r="B51" s="34">
        <v>106.26</v>
      </c>
      <c r="C51" s="34">
        <v>57.67</v>
      </c>
      <c r="D51" s="93">
        <f t="shared" si="0"/>
        <v>99</v>
      </c>
      <c r="E51" s="34">
        <v>12.29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66.27</v>
      </c>
      <c r="N51">
        <v>231.84</v>
      </c>
      <c r="O51">
        <v>53.13</v>
      </c>
      <c r="P51">
        <v>9.32</v>
      </c>
      <c r="Q51">
        <v>13.2</v>
      </c>
      <c r="R51" s="93">
        <v>33</v>
      </c>
      <c r="S51" s="93">
        <v>33</v>
      </c>
      <c r="T51" s="93">
        <v>33</v>
      </c>
      <c r="U51">
        <v>9.99</v>
      </c>
      <c r="V51">
        <v>122.779573</v>
      </c>
      <c r="W51">
        <v>7.81</v>
      </c>
      <c r="X51">
        <v>120</v>
      </c>
      <c r="Y51">
        <v>40</v>
      </c>
      <c r="Z51">
        <v>40</v>
      </c>
      <c r="AA51">
        <v>241.67</v>
      </c>
      <c r="AB51">
        <v>48.33</v>
      </c>
      <c r="AC51">
        <v>92.81</v>
      </c>
      <c r="AD51">
        <v>48</v>
      </c>
      <c r="AE51">
        <v>93</v>
      </c>
      <c r="AF51">
        <v>47</v>
      </c>
      <c r="AG51">
        <v>40</v>
      </c>
      <c r="AH51">
        <v>83.33</v>
      </c>
      <c r="AI51">
        <v>83.33</v>
      </c>
      <c r="AJ51">
        <v>31.29</v>
      </c>
      <c r="AK51">
        <v>186</v>
      </c>
      <c r="AL51">
        <v>79</v>
      </c>
    </row>
    <row r="52" spans="1:38">
      <c r="A52" t="s">
        <v>94</v>
      </c>
      <c r="B52" s="34">
        <v>106.26</v>
      </c>
      <c r="C52" s="34">
        <v>57.67</v>
      </c>
      <c r="D52" s="93">
        <f t="shared" si="0"/>
        <v>99</v>
      </c>
      <c r="E52" s="34">
        <v>12.29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66.27</v>
      </c>
      <c r="N52">
        <v>273.14</v>
      </c>
      <c r="O52">
        <v>53.13</v>
      </c>
      <c r="P52">
        <v>9.32</v>
      </c>
      <c r="Q52">
        <v>13.4</v>
      </c>
      <c r="R52" s="93">
        <v>33</v>
      </c>
      <c r="S52" s="93">
        <v>33</v>
      </c>
      <c r="T52" s="93">
        <v>33</v>
      </c>
      <c r="U52">
        <v>9.99</v>
      </c>
      <c r="V52">
        <v>122.166016</v>
      </c>
      <c r="W52">
        <v>7.81</v>
      </c>
      <c r="X52">
        <v>120</v>
      </c>
      <c r="Y52">
        <v>40</v>
      </c>
      <c r="Z52">
        <v>40</v>
      </c>
      <c r="AA52">
        <v>241.67</v>
      </c>
      <c r="AB52">
        <v>48.33</v>
      </c>
      <c r="AC52">
        <v>92.77</v>
      </c>
      <c r="AD52">
        <v>47</v>
      </c>
      <c r="AE52">
        <v>93</v>
      </c>
      <c r="AF52">
        <v>47</v>
      </c>
      <c r="AG52">
        <v>40</v>
      </c>
      <c r="AH52">
        <v>83.33</v>
      </c>
      <c r="AI52">
        <v>83.33</v>
      </c>
      <c r="AJ52">
        <v>31.29</v>
      </c>
      <c r="AK52">
        <v>186</v>
      </c>
      <c r="AL52">
        <v>79</v>
      </c>
    </row>
    <row r="53" spans="1:38">
      <c r="A53" t="s">
        <v>95</v>
      </c>
      <c r="B53" s="34">
        <v>171.87</v>
      </c>
      <c r="C53" s="34">
        <v>57.67</v>
      </c>
      <c r="D53" s="93">
        <f t="shared" si="0"/>
        <v>99</v>
      </c>
      <c r="E53" s="34">
        <v>12.16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66.27</v>
      </c>
      <c r="N53">
        <v>273.14</v>
      </c>
      <c r="O53">
        <v>51.32</v>
      </c>
      <c r="P53">
        <v>9.32</v>
      </c>
      <c r="Q53">
        <v>17.600000000000001</v>
      </c>
      <c r="R53" s="93">
        <v>33</v>
      </c>
      <c r="S53" s="93">
        <v>33</v>
      </c>
      <c r="T53" s="93">
        <v>33</v>
      </c>
      <c r="U53">
        <v>9.99</v>
      </c>
      <c r="V53">
        <v>117.569208</v>
      </c>
      <c r="W53">
        <v>7.81</v>
      </c>
      <c r="X53">
        <v>120</v>
      </c>
      <c r="Y53">
        <v>40</v>
      </c>
      <c r="Z53">
        <v>40</v>
      </c>
      <c r="AA53">
        <v>241.67</v>
      </c>
      <c r="AB53">
        <v>48.33</v>
      </c>
      <c r="AC53">
        <v>92.72</v>
      </c>
      <c r="AD53">
        <v>47</v>
      </c>
      <c r="AE53">
        <v>93</v>
      </c>
      <c r="AF53">
        <v>47</v>
      </c>
      <c r="AG53">
        <v>40</v>
      </c>
      <c r="AH53">
        <v>83.33</v>
      </c>
      <c r="AI53">
        <v>83.33</v>
      </c>
      <c r="AJ53">
        <v>31.29</v>
      </c>
      <c r="AK53">
        <v>186</v>
      </c>
      <c r="AL53">
        <v>79</v>
      </c>
    </row>
    <row r="54" spans="1:38">
      <c r="A54" t="s">
        <v>96</v>
      </c>
      <c r="B54" s="34">
        <v>171.87</v>
      </c>
      <c r="C54" s="34">
        <v>57.67</v>
      </c>
      <c r="D54" s="93">
        <f t="shared" si="0"/>
        <v>99</v>
      </c>
      <c r="E54" s="34">
        <v>12.16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66.27</v>
      </c>
      <c r="N54">
        <v>273.14</v>
      </c>
      <c r="O54">
        <v>51.32</v>
      </c>
      <c r="P54">
        <v>9.32</v>
      </c>
      <c r="Q54">
        <v>18</v>
      </c>
      <c r="R54" s="93">
        <v>33</v>
      </c>
      <c r="S54" s="93">
        <v>33</v>
      </c>
      <c r="T54" s="93">
        <v>33</v>
      </c>
      <c r="U54">
        <v>9.99</v>
      </c>
      <c r="V54">
        <v>112.495189</v>
      </c>
      <c r="W54">
        <v>7.81</v>
      </c>
      <c r="X54">
        <v>120</v>
      </c>
      <c r="Y54">
        <v>40</v>
      </c>
      <c r="Z54">
        <v>40</v>
      </c>
      <c r="AA54">
        <v>241.67</v>
      </c>
      <c r="AB54">
        <v>48.33</v>
      </c>
      <c r="AC54">
        <v>92.67</v>
      </c>
      <c r="AD54">
        <v>47</v>
      </c>
      <c r="AE54">
        <v>93</v>
      </c>
      <c r="AF54">
        <v>47</v>
      </c>
      <c r="AG54">
        <v>40</v>
      </c>
      <c r="AH54">
        <v>83.33</v>
      </c>
      <c r="AI54">
        <v>83.33</v>
      </c>
      <c r="AJ54">
        <v>31.29</v>
      </c>
      <c r="AK54">
        <v>186</v>
      </c>
      <c r="AL54">
        <v>79</v>
      </c>
    </row>
    <row r="55" spans="1:38">
      <c r="A55" t="s">
        <v>97</v>
      </c>
      <c r="B55" s="34">
        <v>142.88999999999999</v>
      </c>
      <c r="C55" s="34">
        <v>57.67</v>
      </c>
      <c r="D55" s="93">
        <f t="shared" si="0"/>
        <v>99</v>
      </c>
      <c r="E55" s="34">
        <v>12.16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66.27</v>
      </c>
      <c r="N55">
        <v>273.14</v>
      </c>
      <c r="O55">
        <v>51.32</v>
      </c>
      <c r="P55">
        <v>9.7100000000000009</v>
      </c>
      <c r="Q55">
        <v>18.399999999999999</v>
      </c>
      <c r="R55" s="93">
        <v>33</v>
      </c>
      <c r="S55" s="93">
        <v>33</v>
      </c>
      <c r="T55" s="93">
        <v>33</v>
      </c>
      <c r="U55">
        <v>10.37</v>
      </c>
      <c r="V55">
        <v>106.11614400000001</v>
      </c>
      <c r="W55">
        <v>7.99</v>
      </c>
      <c r="X55">
        <v>120</v>
      </c>
      <c r="Y55">
        <v>40</v>
      </c>
      <c r="Z55">
        <v>40</v>
      </c>
      <c r="AA55">
        <v>241.67</v>
      </c>
      <c r="AB55">
        <v>48.33</v>
      </c>
      <c r="AC55">
        <v>92.56</v>
      </c>
      <c r="AD55">
        <v>47</v>
      </c>
      <c r="AE55">
        <v>93</v>
      </c>
      <c r="AF55">
        <v>47</v>
      </c>
      <c r="AG55">
        <v>40</v>
      </c>
      <c r="AH55">
        <v>83.33</v>
      </c>
      <c r="AI55">
        <v>83.33</v>
      </c>
      <c r="AJ55">
        <v>31.29</v>
      </c>
      <c r="AK55">
        <v>186</v>
      </c>
      <c r="AL55">
        <v>79</v>
      </c>
    </row>
    <row r="56" spans="1:38">
      <c r="A56" t="s">
        <v>98</v>
      </c>
      <c r="B56" s="34">
        <v>142.88999999999999</v>
      </c>
      <c r="C56" s="34">
        <v>57.67</v>
      </c>
      <c r="D56" s="93">
        <f t="shared" si="0"/>
        <v>99</v>
      </c>
      <c r="E56" s="34">
        <v>12.16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66.27</v>
      </c>
      <c r="N56">
        <v>273.14</v>
      </c>
      <c r="O56">
        <v>72.45</v>
      </c>
      <c r="P56">
        <v>9.7100000000000009</v>
      </c>
      <c r="Q56">
        <v>18.600000000000001</v>
      </c>
      <c r="R56" s="93">
        <v>33</v>
      </c>
      <c r="S56" s="93">
        <v>33</v>
      </c>
      <c r="T56" s="93">
        <v>33</v>
      </c>
      <c r="U56">
        <v>10.37</v>
      </c>
      <c r="V56">
        <v>98.480767999999998</v>
      </c>
      <c r="W56">
        <v>7.99</v>
      </c>
      <c r="X56">
        <v>120</v>
      </c>
      <c r="Y56">
        <v>40</v>
      </c>
      <c r="Z56">
        <v>40</v>
      </c>
      <c r="AA56">
        <v>241.67</v>
      </c>
      <c r="AB56">
        <v>48.33</v>
      </c>
      <c r="AC56">
        <v>92.56</v>
      </c>
      <c r="AD56">
        <v>47</v>
      </c>
      <c r="AE56">
        <v>93</v>
      </c>
      <c r="AF56">
        <v>47</v>
      </c>
      <c r="AG56">
        <v>40</v>
      </c>
      <c r="AH56">
        <v>83.33</v>
      </c>
      <c r="AI56">
        <v>83.33</v>
      </c>
      <c r="AJ56">
        <v>31.29</v>
      </c>
      <c r="AK56">
        <v>186</v>
      </c>
      <c r="AL56">
        <v>79</v>
      </c>
    </row>
    <row r="57" spans="1:38">
      <c r="A57" t="s">
        <v>99</v>
      </c>
      <c r="B57" s="34">
        <v>184.43</v>
      </c>
      <c r="C57" s="34">
        <v>57.67</v>
      </c>
      <c r="D57" s="93">
        <f t="shared" si="0"/>
        <v>99</v>
      </c>
      <c r="E57" s="34">
        <v>16.11</v>
      </c>
      <c r="F57" s="34"/>
      <c r="G57" s="34"/>
      <c r="H57" s="34"/>
      <c r="I57" s="34"/>
      <c r="J57" s="37">
        <v>15.15</v>
      </c>
      <c r="K57" s="37">
        <v>15.15</v>
      </c>
      <c r="L57" s="37">
        <v>15.53</v>
      </c>
      <c r="M57">
        <v>66.27</v>
      </c>
      <c r="N57">
        <v>273.14</v>
      </c>
      <c r="O57">
        <v>100.64</v>
      </c>
      <c r="P57">
        <v>10.1</v>
      </c>
      <c r="Q57">
        <v>16.399999999999999</v>
      </c>
      <c r="R57" s="93">
        <v>33</v>
      </c>
      <c r="S57" s="93">
        <v>33</v>
      </c>
      <c r="T57" s="93">
        <v>33</v>
      </c>
      <c r="U57">
        <v>10.37</v>
      </c>
      <c r="V57">
        <v>102.75618900000001</v>
      </c>
      <c r="W57">
        <v>7.99</v>
      </c>
      <c r="X57">
        <v>120</v>
      </c>
      <c r="Y57">
        <v>40</v>
      </c>
      <c r="Z57">
        <v>40</v>
      </c>
      <c r="AA57">
        <v>241.67</v>
      </c>
      <c r="AB57">
        <v>48.33</v>
      </c>
      <c r="AC57">
        <v>92.46</v>
      </c>
      <c r="AD57">
        <v>46</v>
      </c>
      <c r="AE57">
        <v>93</v>
      </c>
      <c r="AF57">
        <v>47</v>
      </c>
      <c r="AG57">
        <v>40</v>
      </c>
      <c r="AH57">
        <v>83.33</v>
      </c>
      <c r="AI57">
        <v>83.33</v>
      </c>
      <c r="AJ57">
        <v>31.29</v>
      </c>
      <c r="AK57">
        <v>189</v>
      </c>
      <c r="AL57">
        <v>81</v>
      </c>
    </row>
    <row r="58" spans="1:38">
      <c r="A58" t="s">
        <v>100</v>
      </c>
      <c r="B58" s="34">
        <v>242.39</v>
      </c>
      <c r="C58" s="34">
        <v>63.35</v>
      </c>
      <c r="D58" s="93">
        <f t="shared" si="0"/>
        <v>99</v>
      </c>
      <c r="E58" s="34">
        <v>16.11</v>
      </c>
      <c r="F58" s="34"/>
      <c r="G58" s="34"/>
      <c r="H58" s="34"/>
      <c r="I58" s="34"/>
      <c r="J58" s="37">
        <v>14.92</v>
      </c>
      <c r="K58" s="37">
        <v>14.92</v>
      </c>
      <c r="L58" s="37">
        <v>15.29</v>
      </c>
      <c r="M58">
        <v>66.27</v>
      </c>
      <c r="N58">
        <v>273.14</v>
      </c>
      <c r="O58">
        <v>100.64</v>
      </c>
      <c r="P58">
        <v>10.1</v>
      </c>
      <c r="Q58">
        <v>17.399999999999999</v>
      </c>
      <c r="R58" s="93">
        <v>33</v>
      </c>
      <c r="S58" s="93">
        <v>33</v>
      </c>
      <c r="T58" s="93">
        <v>33</v>
      </c>
      <c r="U58">
        <v>10.37</v>
      </c>
      <c r="V58">
        <v>100.204571</v>
      </c>
      <c r="W58">
        <v>7.99</v>
      </c>
      <c r="X58">
        <v>120</v>
      </c>
      <c r="Y58">
        <v>40</v>
      </c>
      <c r="Z58">
        <v>40</v>
      </c>
      <c r="AA58">
        <v>241.67</v>
      </c>
      <c r="AB58">
        <v>48.33</v>
      </c>
      <c r="AC58">
        <v>92.51</v>
      </c>
      <c r="AD58">
        <v>46</v>
      </c>
      <c r="AE58">
        <v>93</v>
      </c>
      <c r="AF58">
        <v>47</v>
      </c>
      <c r="AG58">
        <v>40</v>
      </c>
      <c r="AH58">
        <v>83.33</v>
      </c>
      <c r="AI58">
        <v>83.33</v>
      </c>
      <c r="AJ58">
        <v>31.29</v>
      </c>
      <c r="AK58">
        <v>189</v>
      </c>
      <c r="AL58">
        <v>81</v>
      </c>
    </row>
    <row r="59" spans="1:38">
      <c r="A59" t="s">
        <v>101</v>
      </c>
      <c r="B59" s="34">
        <v>262.27</v>
      </c>
      <c r="C59" s="34">
        <v>87.13</v>
      </c>
      <c r="D59" s="93">
        <f t="shared" si="0"/>
        <v>99</v>
      </c>
      <c r="E59" s="34">
        <v>16.11</v>
      </c>
      <c r="F59" s="34"/>
      <c r="G59" s="34"/>
      <c r="H59" s="34"/>
      <c r="I59" s="34"/>
      <c r="J59" s="37">
        <v>14.62</v>
      </c>
      <c r="K59" s="37">
        <v>14.62</v>
      </c>
      <c r="L59" s="37">
        <v>14.98</v>
      </c>
      <c r="M59">
        <v>115.87</v>
      </c>
      <c r="N59">
        <v>273.14</v>
      </c>
      <c r="O59">
        <v>100.64</v>
      </c>
      <c r="P59">
        <v>10.1</v>
      </c>
      <c r="Q59">
        <v>19.2</v>
      </c>
      <c r="R59" s="93">
        <v>33</v>
      </c>
      <c r="S59" s="93">
        <v>33</v>
      </c>
      <c r="T59" s="93">
        <v>33</v>
      </c>
      <c r="U59">
        <v>10.61</v>
      </c>
      <c r="V59">
        <v>97.292609999999996</v>
      </c>
      <c r="W59">
        <v>8.17</v>
      </c>
      <c r="X59">
        <v>120</v>
      </c>
      <c r="Y59">
        <v>40</v>
      </c>
      <c r="Z59">
        <v>40</v>
      </c>
      <c r="AA59">
        <v>241.67</v>
      </c>
      <c r="AB59">
        <v>48.33</v>
      </c>
      <c r="AC59">
        <v>92.36</v>
      </c>
      <c r="AD59">
        <v>45</v>
      </c>
      <c r="AE59">
        <v>93</v>
      </c>
      <c r="AF59">
        <v>47</v>
      </c>
      <c r="AG59">
        <v>40</v>
      </c>
      <c r="AH59">
        <v>83.33</v>
      </c>
      <c r="AI59">
        <v>83.33</v>
      </c>
      <c r="AJ59">
        <v>31.29</v>
      </c>
      <c r="AK59">
        <v>186</v>
      </c>
      <c r="AL59">
        <v>79</v>
      </c>
    </row>
    <row r="60" spans="1:38">
      <c r="A60" t="s">
        <v>102</v>
      </c>
      <c r="B60" s="34">
        <v>262.27</v>
      </c>
      <c r="C60" s="34">
        <v>87.13</v>
      </c>
      <c r="D60" s="93">
        <f t="shared" si="0"/>
        <v>99</v>
      </c>
      <c r="E60" s="34">
        <v>16.11</v>
      </c>
      <c r="F60" s="34"/>
      <c r="G60" s="34"/>
      <c r="H60" s="34"/>
      <c r="I60" s="34"/>
      <c r="J60" s="37">
        <v>14.13</v>
      </c>
      <c r="K60" s="37">
        <v>14.13</v>
      </c>
      <c r="L60" s="37">
        <v>14.49</v>
      </c>
      <c r="M60">
        <v>115.87</v>
      </c>
      <c r="N60">
        <v>273.14</v>
      </c>
      <c r="O60">
        <v>100.64</v>
      </c>
      <c r="P60">
        <v>10.1</v>
      </c>
      <c r="Q60">
        <v>24.01</v>
      </c>
      <c r="R60" s="93">
        <v>33</v>
      </c>
      <c r="S60" s="93">
        <v>33</v>
      </c>
      <c r="T60" s="93">
        <v>33</v>
      </c>
      <c r="U60">
        <v>10.61</v>
      </c>
      <c r="V60">
        <v>93.952133000000003</v>
      </c>
      <c r="W60">
        <v>8.17</v>
      </c>
      <c r="X60">
        <v>120</v>
      </c>
      <c r="Y60">
        <v>40</v>
      </c>
      <c r="Z60">
        <v>40</v>
      </c>
      <c r="AA60">
        <v>241.22</v>
      </c>
      <c r="AB60">
        <v>48.24</v>
      </c>
      <c r="AC60">
        <v>92</v>
      </c>
      <c r="AD60">
        <v>44</v>
      </c>
      <c r="AE60">
        <v>90</v>
      </c>
      <c r="AF60">
        <v>45</v>
      </c>
      <c r="AG60">
        <v>40</v>
      </c>
      <c r="AH60">
        <v>83.33</v>
      </c>
      <c r="AI60">
        <v>83.33</v>
      </c>
      <c r="AJ60">
        <v>31.29</v>
      </c>
      <c r="AK60">
        <v>179</v>
      </c>
      <c r="AL60">
        <v>76</v>
      </c>
    </row>
    <row r="61" spans="1:38">
      <c r="A61" t="s">
        <v>103</v>
      </c>
      <c r="B61" s="34">
        <v>262.27</v>
      </c>
      <c r="C61" s="34">
        <v>87.13</v>
      </c>
      <c r="D61" s="93">
        <f t="shared" si="0"/>
        <v>99</v>
      </c>
      <c r="E61" s="34">
        <v>16.11</v>
      </c>
      <c r="F61" s="34"/>
      <c r="G61" s="34"/>
      <c r="H61" s="34"/>
      <c r="I61" s="34"/>
      <c r="J61" s="37">
        <v>13.65</v>
      </c>
      <c r="K61" s="37">
        <v>13.65</v>
      </c>
      <c r="L61" s="37">
        <v>13.98</v>
      </c>
      <c r="M61">
        <v>115.87</v>
      </c>
      <c r="N61">
        <v>273.14</v>
      </c>
      <c r="O61">
        <v>100.64</v>
      </c>
      <c r="P61">
        <v>10.1</v>
      </c>
      <c r="Q61">
        <v>28.01</v>
      </c>
      <c r="R61" s="93">
        <v>33</v>
      </c>
      <c r="S61" s="93">
        <v>33</v>
      </c>
      <c r="T61" s="93">
        <v>33</v>
      </c>
      <c r="U61">
        <v>10.61</v>
      </c>
      <c r="V61">
        <v>86.102498999999995</v>
      </c>
      <c r="W61">
        <v>8.17</v>
      </c>
      <c r="X61">
        <v>120</v>
      </c>
      <c r="Y61">
        <v>40</v>
      </c>
      <c r="Z61">
        <v>40</v>
      </c>
      <c r="AA61">
        <v>234.88</v>
      </c>
      <c r="AB61">
        <v>46.98</v>
      </c>
      <c r="AC61">
        <v>91.3</v>
      </c>
      <c r="AD61">
        <v>43</v>
      </c>
      <c r="AE61">
        <v>85</v>
      </c>
      <c r="AF61">
        <v>43</v>
      </c>
      <c r="AG61">
        <v>40</v>
      </c>
      <c r="AH61">
        <v>83.33</v>
      </c>
      <c r="AI61">
        <v>83.33</v>
      </c>
      <c r="AJ61">
        <v>31.29</v>
      </c>
      <c r="AK61">
        <v>175</v>
      </c>
      <c r="AL61">
        <v>75</v>
      </c>
    </row>
    <row r="62" spans="1:38">
      <c r="A62" t="s">
        <v>104</v>
      </c>
      <c r="B62" s="34">
        <v>262.27</v>
      </c>
      <c r="C62" s="34">
        <v>87.13</v>
      </c>
      <c r="D62" s="93">
        <f t="shared" si="0"/>
        <v>99</v>
      </c>
      <c r="E62" s="34">
        <v>16.11</v>
      </c>
      <c r="F62" s="34"/>
      <c r="G62" s="34"/>
      <c r="H62" s="34"/>
      <c r="I62" s="34"/>
      <c r="J62" s="37">
        <v>13.05</v>
      </c>
      <c r="K62" s="37">
        <v>13.05</v>
      </c>
      <c r="L62" s="37">
        <v>13.37</v>
      </c>
      <c r="M62">
        <v>115.87</v>
      </c>
      <c r="N62">
        <v>273.14</v>
      </c>
      <c r="O62">
        <v>100.64</v>
      </c>
      <c r="P62">
        <v>10.1</v>
      </c>
      <c r="Q62">
        <v>28.61</v>
      </c>
      <c r="R62" s="93">
        <v>33</v>
      </c>
      <c r="S62" s="93">
        <v>33</v>
      </c>
      <c r="T62" s="93">
        <v>33</v>
      </c>
      <c r="U62">
        <v>10.61</v>
      </c>
      <c r="V62">
        <v>78.321038000000001</v>
      </c>
      <c r="W62">
        <v>8.17</v>
      </c>
      <c r="X62">
        <v>120</v>
      </c>
      <c r="Y62">
        <v>40</v>
      </c>
      <c r="Z62">
        <v>40</v>
      </c>
      <c r="AA62">
        <v>225.36</v>
      </c>
      <c r="AB62">
        <v>45.07</v>
      </c>
      <c r="AC62">
        <v>89.4</v>
      </c>
      <c r="AD62">
        <v>43</v>
      </c>
      <c r="AE62">
        <v>81</v>
      </c>
      <c r="AF62">
        <v>41</v>
      </c>
      <c r="AG62">
        <v>40</v>
      </c>
      <c r="AH62">
        <v>83.33</v>
      </c>
      <c r="AI62">
        <v>83.33</v>
      </c>
      <c r="AJ62">
        <v>31.29</v>
      </c>
      <c r="AK62">
        <v>162</v>
      </c>
      <c r="AL62">
        <v>70</v>
      </c>
    </row>
    <row r="63" spans="1:38">
      <c r="A63" t="s">
        <v>105</v>
      </c>
      <c r="B63" s="34">
        <v>262.27</v>
      </c>
      <c r="C63" s="34">
        <v>87.13</v>
      </c>
      <c r="D63" s="93">
        <f t="shared" si="0"/>
        <v>99</v>
      </c>
      <c r="E63" s="34">
        <v>16.11</v>
      </c>
      <c r="F63" s="34"/>
      <c r="G63" s="34"/>
      <c r="H63" s="34"/>
      <c r="I63" s="34"/>
      <c r="J63" s="37">
        <v>12.53</v>
      </c>
      <c r="K63" s="37">
        <v>12.53</v>
      </c>
      <c r="L63" s="37">
        <v>12.84</v>
      </c>
      <c r="M63">
        <v>115.87</v>
      </c>
      <c r="N63">
        <v>273.14</v>
      </c>
      <c r="O63">
        <v>100.64</v>
      </c>
      <c r="P63">
        <v>10.41</v>
      </c>
      <c r="Q63">
        <v>29.62</v>
      </c>
      <c r="R63" s="93">
        <v>33</v>
      </c>
      <c r="S63" s="93">
        <v>33</v>
      </c>
      <c r="T63" s="93">
        <v>33</v>
      </c>
      <c r="U63">
        <v>10.61</v>
      </c>
      <c r="V63">
        <v>75.555161999999996</v>
      </c>
      <c r="W63">
        <v>8.5500000000000007</v>
      </c>
      <c r="X63">
        <v>120</v>
      </c>
      <c r="Y63">
        <v>40</v>
      </c>
      <c r="Z63">
        <v>40</v>
      </c>
      <c r="AA63">
        <v>214.39</v>
      </c>
      <c r="AB63">
        <v>42.88</v>
      </c>
      <c r="AC63">
        <v>85.59</v>
      </c>
      <c r="AD63">
        <v>40</v>
      </c>
      <c r="AE63">
        <v>77</v>
      </c>
      <c r="AF63">
        <v>38</v>
      </c>
      <c r="AG63">
        <v>40</v>
      </c>
      <c r="AH63">
        <v>83.33</v>
      </c>
      <c r="AI63">
        <v>83.33</v>
      </c>
      <c r="AJ63">
        <v>31.29</v>
      </c>
      <c r="AK63">
        <v>151</v>
      </c>
      <c r="AL63">
        <v>64</v>
      </c>
    </row>
    <row r="64" spans="1:38">
      <c r="A64" t="s">
        <v>106</v>
      </c>
      <c r="B64" s="34">
        <v>262.27</v>
      </c>
      <c r="C64" s="34">
        <v>87.13</v>
      </c>
      <c r="D64" s="93">
        <f t="shared" si="0"/>
        <v>99</v>
      </c>
      <c r="E64" s="34">
        <v>16.11</v>
      </c>
      <c r="F64" s="34"/>
      <c r="G64" s="34"/>
      <c r="H64" s="34"/>
      <c r="I64" s="34"/>
      <c r="J64" s="37">
        <v>11.81</v>
      </c>
      <c r="K64" s="37">
        <v>11.81</v>
      </c>
      <c r="L64" s="37">
        <v>12.11</v>
      </c>
      <c r="M64">
        <v>115.87</v>
      </c>
      <c r="N64">
        <v>273.14</v>
      </c>
      <c r="O64">
        <v>100.64</v>
      </c>
      <c r="P64">
        <v>10.41</v>
      </c>
      <c r="Q64">
        <v>30.62</v>
      </c>
      <c r="R64" s="93">
        <v>33</v>
      </c>
      <c r="S64" s="93">
        <v>33</v>
      </c>
      <c r="T64" s="93">
        <v>33</v>
      </c>
      <c r="U64">
        <v>10.61</v>
      </c>
      <c r="V64">
        <v>67.851613</v>
      </c>
      <c r="W64">
        <v>8.5500000000000007</v>
      </c>
      <c r="X64">
        <v>120</v>
      </c>
      <c r="Y64">
        <v>40</v>
      </c>
      <c r="Z64">
        <v>40</v>
      </c>
      <c r="AA64">
        <v>203.04</v>
      </c>
      <c r="AB64">
        <v>40.61</v>
      </c>
      <c r="AC64">
        <v>80.569999999999993</v>
      </c>
      <c r="AD64">
        <v>38</v>
      </c>
      <c r="AE64">
        <v>72</v>
      </c>
      <c r="AF64">
        <v>36</v>
      </c>
      <c r="AG64">
        <v>40</v>
      </c>
      <c r="AH64">
        <v>83.33</v>
      </c>
      <c r="AI64">
        <v>83.33</v>
      </c>
      <c r="AJ64">
        <v>31.29</v>
      </c>
      <c r="AK64">
        <v>140</v>
      </c>
      <c r="AL64">
        <v>60</v>
      </c>
    </row>
    <row r="65" spans="1:38">
      <c r="A65" t="s">
        <v>107</v>
      </c>
      <c r="B65" s="34">
        <v>262.27</v>
      </c>
      <c r="C65" s="34">
        <v>87.13</v>
      </c>
      <c r="D65" s="93">
        <f t="shared" si="0"/>
        <v>99</v>
      </c>
      <c r="E65" s="34">
        <v>16.11</v>
      </c>
      <c r="F65" s="34"/>
      <c r="G65" s="34"/>
      <c r="H65" s="34"/>
      <c r="I65" s="34"/>
      <c r="J65" s="37">
        <v>10.9</v>
      </c>
      <c r="K65" s="37">
        <v>10.9</v>
      </c>
      <c r="L65" s="37">
        <v>11.16</v>
      </c>
      <c r="M65">
        <v>115.87</v>
      </c>
      <c r="N65">
        <v>273.14</v>
      </c>
      <c r="O65">
        <v>100.64</v>
      </c>
      <c r="P65">
        <v>10.41</v>
      </c>
      <c r="Q65">
        <v>35.020000000000003</v>
      </c>
      <c r="R65" s="93">
        <v>33</v>
      </c>
      <c r="S65" s="93">
        <v>33</v>
      </c>
      <c r="T65" s="93">
        <v>33</v>
      </c>
      <c r="U65">
        <v>10.61</v>
      </c>
      <c r="V65">
        <v>63.137937000000001</v>
      </c>
      <c r="W65">
        <v>8.5500000000000007</v>
      </c>
      <c r="X65">
        <v>120</v>
      </c>
      <c r="Y65">
        <v>40</v>
      </c>
      <c r="Z65">
        <v>40</v>
      </c>
      <c r="AA65">
        <v>190.53</v>
      </c>
      <c r="AB65">
        <v>38.11</v>
      </c>
      <c r="AC65">
        <v>75.16</v>
      </c>
      <c r="AD65">
        <v>36</v>
      </c>
      <c r="AE65">
        <v>67</v>
      </c>
      <c r="AF65">
        <v>33</v>
      </c>
      <c r="AG65">
        <v>40</v>
      </c>
      <c r="AH65">
        <v>83.33</v>
      </c>
      <c r="AI65">
        <v>83.33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4">
        <v>262.27</v>
      </c>
      <c r="C66" s="34">
        <v>87.13</v>
      </c>
      <c r="D66" s="93">
        <f t="shared" si="0"/>
        <v>99</v>
      </c>
      <c r="E66" s="34">
        <v>16.11</v>
      </c>
      <c r="F66" s="34"/>
      <c r="G66" s="34"/>
      <c r="H66" s="34"/>
      <c r="I66" s="34"/>
      <c r="J66" s="37">
        <v>10.18</v>
      </c>
      <c r="K66" s="37">
        <v>10.18</v>
      </c>
      <c r="L66" s="37">
        <v>10.44</v>
      </c>
      <c r="M66">
        <v>115.87</v>
      </c>
      <c r="N66">
        <v>273.14</v>
      </c>
      <c r="O66">
        <v>100.64</v>
      </c>
      <c r="P66">
        <v>10.41</v>
      </c>
      <c r="Q66">
        <v>36.020000000000003</v>
      </c>
      <c r="R66" s="93">
        <v>33</v>
      </c>
      <c r="S66" s="93">
        <v>33</v>
      </c>
      <c r="T66" s="93">
        <v>33</v>
      </c>
      <c r="U66">
        <v>10.61</v>
      </c>
      <c r="V66">
        <v>58.151569000000002</v>
      </c>
      <c r="W66">
        <v>8.5500000000000007</v>
      </c>
      <c r="X66">
        <v>120</v>
      </c>
      <c r="Y66">
        <v>40</v>
      </c>
      <c r="Z66">
        <v>40</v>
      </c>
      <c r="AA66">
        <v>177.77</v>
      </c>
      <c r="AB66">
        <v>35.549999999999997</v>
      </c>
      <c r="AC66">
        <v>69.459999999999994</v>
      </c>
      <c r="AD66">
        <v>35</v>
      </c>
      <c r="AE66">
        <v>61</v>
      </c>
      <c r="AF66">
        <v>31</v>
      </c>
      <c r="AG66">
        <v>40</v>
      </c>
      <c r="AH66">
        <v>83.33</v>
      </c>
      <c r="AI66">
        <v>83.33</v>
      </c>
      <c r="AJ66">
        <v>31.29</v>
      </c>
      <c r="AK66">
        <v>123</v>
      </c>
      <c r="AL66">
        <v>52</v>
      </c>
    </row>
    <row r="67" spans="1:38">
      <c r="A67" t="s">
        <v>109</v>
      </c>
      <c r="B67" s="34">
        <v>262.27</v>
      </c>
      <c r="C67" s="34">
        <v>87.13</v>
      </c>
      <c r="D67" s="93">
        <f t="shared" si="0"/>
        <v>99</v>
      </c>
      <c r="E67" s="34">
        <v>16.11</v>
      </c>
      <c r="F67" s="34"/>
      <c r="G67" s="34"/>
      <c r="H67" s="34"/>
      <c r="I67" s="34"/>
      <c r="J67" s="37">
        <v>9.2799999999999994</v>
      </c>
      <c r="K67" s="37">
        <v>9.2799999999999994</v>
      </c>
      <c r="L67" s="37">
        <v>9.51</v>
      </c>
      <c r="M67">
        <v>115.87</v>
      </c>
      <c r="N67">
        <v>273.14</v>
      </c>
      <c r="O67">
        <v>100.64</v>
      </c>
      <c r="P67">
        <v>10.49</v>
      </c>
      <c r="Q67">
        <v>36.020000000000003</v>
      </c>
      <c r="R67" s="93">
        <v>33</v>
      </c>
      <c r="S67" s="93">
        <v>33</v>
      </c>
      <c r="T67" s="93">
        <v>33</v>
      </c>
      <c r="U67">
        <v>10.61</v>
      </c>
      <c r="V67">
        <v>52.658772999999997</v>
      </c>
      <c r="W67">
        <v>9.1</v>
      </c>
      <c r="X67">
        <v>120</v>
      </c>
      <c r="Y67">
        <v>40</v>
      </c>
      <c r="Z67">
        <v>40</v>
      </c>
      <c r="AA67">
        <v>164.09</v>
      </c>
      <c r="AB67">
        <v>32.82</v>
      </c>
      <c r="AC67">
        <v>63.52</v>
      </c>
      <c r="AD67">
        <v>32</v>
      </c>
      <c r="AE67">
        <v>57</v>
      </c>
      <c r="AF67">
        <v>28</v>
      </c>
      <c r="AG67">
        <v>40</v>
      </c>
      <c r="AH67">
        <v>83.33</v>
      </c>
      <c r="AI67">
        <v>83.33</v>
      </c>
      <c r="AJ67">
        <v>31.29</v>
      </c>
      <c r="AK67">
        <v>116</v>
      </c>
      <c r="AL67">
        <v>49</v>
      </c>
    </row>
    <row r="68" spans="1:38">
      <c r="A68" t="s">
        <v>110</v>
      </c>
      <c r="B68" s="34">
        <v>262.27</v>
      </c>
      <c r="C68" s="34">
        <v>87.13</v>
      </c>
      <c r="D68" s="93">
        <f t="shared" ref="D68:D98" si="1">R68+S68+T68</f>
        <v>99</v>
      </c>
      <c r="E68" s="34">
        <v>16.11</v>
      </c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8.59</v>
      </c>
      <c r="M68">
        <v>115.87</v>
      </c>
      <c r="N68">
        <v>273.14</v>
      </c>
      <c r="O68">
        <v>100.64</v>
      </c>
      <c r="P68">
        <v>10.49</v>
      </c>
      <c r="Q68">
        <v>36.020000000000003</v>
      </c>
      <c r="R68" s="93">
        <v>33</v>
      </c>
      <c r="S68" s="93">
        <v>33</v>
      </c>
      <c r="T68" s="93">
        <v>33</v>
      </c>
      <c r="U68">
        <v>10.61</v>
      </c>
      <c r="V68">
        <v>46.766677999999999</v>
      </c>
      <c r="W68">
        <v>9.1</v>
      </c>
      <c r="X68">
        <v>120</v>
      </c>
      <c r="Y68">
        <v>40</v>
      </c>
      <c r="Z68">
        <v>40</v>
      </c>
      <c r="AA68">
        <v>148.53</v>
      </c>
      <c r="AB68">
        <v>29.71</v>
      </c>
      <c r="AC68">
        <v>57.27</v>
      </c>
      <c r="AD68">
        <v>30</v>
      </c>
      <c r="AE68">
        <v>50</v>
      </c>
      <c r="AF68">
        <v>25</v>
      </c>
      <c r="AG68">
        <v>40</v>
      </c>
      <c r="AH68">
        <v>83.33</v>
      </c>
      <c r="AI68">
        <v>83.33</v>
      </c>
      <c r="AJ68">
        <v>31.29</v>
      </c>
      <c r="AK68">
        <v>102</v>
      </c>
      <c r="AL68">
        <v>43</v>
      </c>
    </row>
    <row r="69" spans="1:38">
      <c r="A69" t="s">
        <v>111</v>
      </c>
      <c r="B69" s="34">
        <v>262.27</v>
      </c>
      <c r="C69" s="34">
        <v>87.13</v>
      </c>
      <c r="D69" s="93">
        <f t="shared" si="1"/>
        <v>99</v>
      </c>
      <c r="E69" s="34">
        <v>16.11</v>
      </c>
      <c r="F69" s="34"/>
      <c r="G69" s="34"/>
      <c r="H69" s="34"/>
      <c r="I69" s="34"/>
      <c r="J69" s="37">
        <v>7.43</v>
      </c>
      <c r="K69" s="37">
        <v>7.43</v>
      </c>
      <c r="L69" s="37">
        <v>7.62</v>
      </c>
      <c r="M69">
        <v>115.87</v>
      </c>
      <c r="N69">
        <v>273.14</v>
      </c>
      <c r="O69">
        <v>100.64</v>
      </c>
      <c r="P69">
        <v>10.49</v>
      </c>
      <c r="Q69">
        <v>36.020000000000003</v>
      </c>
      <c r="R69" s="93">
        <v>33</v>
      </c>
      <c r="S69" s="93">
        <v>33</v>
      </c>
      <c r="T69" s="93">
        <v>33</v>
      </c>
      <c r="U69">
        <v>10.61</v>
      </c>
      <c r="V69">
        <v>44.234538000000001</v>
      </c>
      <c r="W69">
        <v>7.81</v>
      </c>
      <c r="X69">
        <v>120</v>
      </c>
      <c r="Y69">
        <v>40</v>
      </c>
      <c r="Z69">
        <v>40</v>
      </c>
      <c r="AA69">
        <v>132.81</v>
      </c>
      <c r="AB69">
        <v>26.56</v>
      </c>
      <c r="AC69">
        <v>50.71</v>
      </c>
      <c r="AD69">
        <v>28</v>
      </c>
      <c r="AE69">
        <v>43</v>
      </c>
      <c r="AF69">
        <v>22</v>
      </c>
      <c r="AG69">
        <v>40</v>
      </c>
      <c r="AH69">
        <v>83.33</v>
      </c>
      <c r="AI69">
        <v>83.33</v>
      </c>
      <c r="AJ69">
        <v>31.29</v>
      </c>
      <c r="AK69">
        <v>88</v>
      </c>
      <c r="AL69">
        <v>37</v>
      </c>
    </row>
    <row r="70" spans="1:38">
      <c r="A70" t="s">
        <v>112</v>
      </c>
      <c r="B70" s="34">
        <v>262.27</v>
      </c>
      <c r="C70" s="34">
        <v>87.13</v>
      </c>
      <c r="D70" s="93">
        <f t="shared" si="1"/>
        <v>98</v>
      </c>
      <c r="E70" s="34">
        <v>16.11</v>
      </c>
      <c r="F70" s="34"/>
      <c r="G70" s="34"/>
      <c r="H70" s="34"/>
      <c r="I70" s="34"/>
      <c r="J70" s="37">
        <v>6.41</v>
      </c>
      <c r="K70" s="37">
        <v>6.41</v>
      </c>
      <c r="L70" s="37">
        <v>6.56</v>
      </c>
      <c r="M70">
        <v>115.87</v>
      </c>
      <c r="N70">
        <v>273.14</v>
      </c>
      <c r="O70">
        <v>100.64</v>
      </c>
      <c r="P70">
        <v>10.49</v>
      </c>
      <c r="Q70">
        <v>36.020000000000003</v>
      </c>
      <c r="R70" s="93">
        <v>33</v>
      </c>
      <c r="S70" s="93">
        <v>32</v>
      </c>
      <c r="T70" s="93">
        <v>33</v>
      </c>
      <c r="U70">
        <v>10.61</v>
      </c>
      <c r="V70">
        <v>38.001578000000002</v>
      </c>
      <c r="W70">
        <v>7.81</v>
      </c>
      <c r="X70">
        <v>120</v>
      </c>
      <c r="Y70">
        <v>40</v>
      </c>
      <c r="Z70">
        <v>40</v>
      </c>
      <c r="AA70">
        <v>117.28</v>
      </c>
      <c r="AB70">
        <v>23.45</v>
      </c>
      <c r="AC70">
        <v>43.4</v>
      </c>
      <c r="AD70">
        <v>23</v>
      </c>
      <c r="AE70">
        <v>37</v>
      </c>
      <c r="AF70">
        <v>18</v>
      </c>
      <c r="AG70">
        <v>40</v>
      </c>
      <c r="AH70">
        <v>83.33</v>
      </c>
      <c r="AI70">
        <v>83.33</v>
      </c>
      <c r="AJ70">
        <v>31.29</v>
      </c>
      <c r="AK70">
        <v>77</v>
      </c>
      <c r="AL70">
        <v>33</v>
      </c>
    </row>
    <row r="71" spans="1:38">
      <c r="A71" t="s">
        <v>113</v>
      </c>
      <c r="B71" s="34">
        <v>262.27</v>
      </c>
      <c r="C71" s="34">
        <v>87.13</v>
      </c>
      <c r="D71" s="93">
        <f t="shared" si="1"/>
        <v>82.11</v>
      </c>
      <c r="E71" s="34">
        <v>16.11</v>
      </c>
      <c r="F71" s="34"/>
      <c r="G71" s="34"/>
      <c r="H71" s="34"/>
      <c r="I71" s="34"/>
      <c r="J71" s="37">
        <v>5.32</v>
      </c>
      <c r="K71" s="37">
        <v>5.32</v>
      </c>
      <c r="L71" s="37">
        <v>5.45</v>
      </c>
      <c r="M71">
        <v>115.87</v>
      </c>
      <c r="N71">
        <v>273.14</v>
      </c>
      <c r="O71">
        <v>100.64</v>
      </c>
      <c r="P71">
        <v>10.49</v>
      </c>
      <c r="Q71">
        <v>19.600000000000001</v>
      </c>
      <c r="R71" s="93">
        <v>33</v>
      </c>
      <c r="S71" s="93">
        <v>22</v>
      </c>
      <c r="T71" s="93">
        <v>27.11</v>
      </c>
      <c r="U71">
        <v>10.61</v>
      </c>
      <c r="V71">
        <v>31.992615000000001</v>
      </c>
      <c r="W71">
        <v>7.99</v>
      </c>
      <c r="X71">
        <v>120</v>
      </c>
      <c r="Y71">
        <v>40</v>
      </c>
      <c r="Z71">
        <v>40</v>
      </c>
      <c r="AA71">
        <v>101.93</v>
      </c>
      <c r="AB71">
        <v>20.39</v>
      </c>
      <c r="AC71">
        <v>36</v>
      </c>
      <c r="AD71">
        <v>20</v>
      </c>
      <c r="AE71">
        <v>30</v>
      </c>
      <c r="AF71">
        <v>15</v>
      </c>
      <c r="AG71">
        <v>40</v>
      </c>
      <c r="AH71">
        <v>83.33</v>
      </c>
      <c r="AI71">
        <v>83.33</v>
      </c>
      <c r="AJ71">
        <v>31.29</v>
      </c>
      <c r="AK71">
        <v>67</v>
      </c>
      <c r="AL71">
        <v>28</v>
      </c>
    </row>
    <row r="72" spans="1:38">
      <c r="A72" t="s">
        <v>114</v>
      </c>
      <c r="B72" s="34">
        <v>262.27</v>
      </c>
      <c r="C72" s="34">
        <v>87.13</v>
      </c>
      <c r="D72" s="93">
        <f t="shared" si="1"/>
        <v>57.23</v>
      </c>
      <c r="E72" s="34">
        <v>16.11</v>
      </c>
      <c r="F72" s="34"/>
      <c r="G72" s="34"/>
      <c r="H72" s="34"/>
      <c r="I72" s="34"/>
      <c r="J72" s="37">
        <v>4.3099999999999996</v>
      </c>
      <c r="K72" s="37">
        <v>4.3099999999999996</v>
      </c>
      <c r="L72" s="37">
        <v>4.41</v>
      </c>
      <c r="M72">
        <v>115.87</v>
      </c>
      <c r="N72">
        <v>273.14</v>
      </c>
      <c r="O72">
        <v>100.64</v>
      </c>
      <c r="P72">
        <v>10.49</v>
      </c>
      <c r="Q72">
        <v>20</v>
      </c>
      <c r="R72" s="93">
        <v>26.33</v>
      </c>
      <c r="S72" s="93">
        <v>11</v>
      </c>
      <c r="T72" s="93">
        <v>19.899999999999999</v>
      </c>
      <c r="U72">
        <v>10.61</v>
      </c>
      <c r="V72">
        <v>26.529036000000001</v>
      </c>
      <c r="W72">
        <v>7.99</v>
      </c>
      <c r="X72">
        <v>120</v>
      </c>
      <c r="Y72">
        <v>40</v>
      </c>
      <c r="Z72">
        <v>40</v>
      </c>
      <c r="AA72">
        <v>85.79</v>
      </c>
      <c r="AB72">
        <v>17.16</v>
      </c>
      <c r="AC72">
        <v>29.2</v>
      </c>
      <c r="AD72">
        <v>17</v>
      </c>
      <c r="AE72">
        <v>23</v>
      </c>
      <c r="AF72">
        <v>12</v>
      </c>
      <c r="AG72">
        <v>40</v>
      </c>
      <c r="AH72">
        <v>83.33</v>
      </c>
      <c r="AI72">
        <v>83.33</v>
      </c>
      <c r="AJ72">
        <v>31.29</v>
      </c>
      <c r="AK72">
        <v>53</v>
      </c>
      <c r="AL72">
        <v>22</v>
      </c>
    </row>
    <row r="73" spans="1:38">
      <c r="A73" t="s">
        <v>115</v>
      </c>
      <c r="B73" s="34">
        <v>262.27</v>
      </c>
      <c r="C73" s="34">
        <v>87.13</v>
      </c>
      <c r="D73" s="93">
        <f t="shared" si="1"/>
        <v>35.64</v>
      </c>
      <c r="E73" s="34">
        <v>16.11</v>
      </c>
      <c r="F73" s="34"/>
      <c r="G73" s="34"/>
      <c r="H73" s="34"/>
      <c r="I73" s="34"/>
      <c r="J73" s="37">
        <v>3.28</v>
      </c>
      <c r="K73" s="37">
        <v>3.28</v>
      </c>
      <c r="L73" s="37">
        <v>3.36</v>
      </c>
      <c r="M73">
        <v>115.87</v>
      </c>
      <c r="N73">
        <v>273.14</v>
      </c>
      <c r="O73">
        <v>100.64</v>
      </c>
      <c r="P73">
        <v>10.49</v>
      </c>
      <c r="Q73">
        <v>21.01</v>
      </c>
      <c r="R73" s="93">
        <v>19.52</v>
      </c>
      <c r="S73" s="93">
        <v>3</v>
      </c>
      <c r="T73" s="93">
        <v>13.12</v>
      </c>
      <c r="U73">
        <v>10.61</v>
      </c>
      <c r="V73">
        <v>20.520073</v>
      </c>
      <c r="W73">
        <v>8.83</v>
      </c>
      <c r="X73">
        <v>120</v>
      </c>
      <c r="Y73">
        <v>40</v>
      </c>
      <c r="Z73">
        <v>40</v>
      </c>
      <c r="AA73">
        <v>70.739999999999995</v>
      </c>
      <c r="AB73">
        <v>14.15</v>
      </c>
      <c r="AC73">
        <v>22.41</v>
      </c>
      <c r="AD73">
        <v>14</v>
      </c>
      <c r="AE73">
        <v>17</v>
      </c>
      <c r="AF73">
        <v>8</v>
      </c>
      <c r="AG73">
        <v>40</v>
      </c>
      <c r="AH73">
        <v>83.33</v>
      </c>
      <c r="AI73">
        <v>83.33</v>
      </c>
      <c r="AJ73">
        <v>31.29</v>
      </c>
      <c r="AK73">
        <v>39</v>
      </c>
      <c r="AL73">
        <v>16</v>
      </c>
    </row>
    <row r="74" spans="1:38">
      <c r="A74" t="s">
        <v>116</v>
      </c>
      <c r="B74" s="34">
        <v>262.27</v>
      </c>
      <c r="C74" s="34">
        <v>87.13</v>
      </c>
      <c r="D74" s="93">
        <f t="shared" si="1"/>
        <v>21.04</v>
      </c>
      <c r="E74" s="34">
        <v>16.11</v>
      </c>
      <c r="F74" s="34"/>
      <c r="G74" s="34"/>
      <c r="H74" s="34"/>
      <c r="I74" s="34"/>
      <c r="J74" s="37">
        <v>2.56</v>
      </c>
      <c r="K74" s="37">
        <v>2.56</v>
      </c>
      <c r="L74" s="37">
        <v>2.63</v>
      </c>
      <c r="M74">
        <v>115.87</v>
      </c>
      <c r="N74">
        <v>273.14</v>
      </c>
      <c r="O74">
        <v>100.64</v>
      </c>
      <c r="P74">
        <v>10.49</v>
      </c>
      <c r="Q74">
        <v>22.01</v>
      </c>
      <c r="R74" s="93">
        <v>12.65</v>
      </c>
      <c r="S74" s="93">
        <v>0</v>
      </c>
      <c r="T74" s="93">
        <v>8.39</v>
      </c>
      <c r="U74">
        <v>10.61</v>
      </c>
      <c r="V74">
        <v>15.007799</v>
      </c>
      <c r="W74">
        <v>8.83</v>
      </c>
      <c r="X74">
        <v>120</v>
      </c>
      <c r="Y74">
        <v>40</v>
      </c>
      <c r="Z74">
        <v>40</v>
      </c>
      <c r="AA74">
        <v>56.01</v>
      </c>
      <c r="AB74">
        <v>11.2</v>
      </c>
      <c r="AC74">
        <v>15.85</v>
      </c>
      <c r="AD74">
        <v>10</v>
      </c>
      <c r="AE74">
        <v>10</v>
      </c>
      <c r="AF74">
        <v>5</v>
      </c>
      <c r="AG74">
        <v>40</v>
      </c>
      <c r="AH74">
        <v>83.33</v>
      </c>
      <c r="AI74">
        <v>83.33</v>
      </c>
      <c r="AJ74">
        <v>31.29</v>
      </c>
      <c r="AK74">
        <v>28</v>
      </c>
      <c r="AL74">
        <v>12</v>
      </c>
    </row>
    <row r="75" spans="1:38">
      <c r="A75" t="s">
        <v>117</v>
      </c>
      <c r="B75" s="34">
        <v>262.27</v>
      </c>
      <c r="C75" s="34">
        <v>87.13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1.89</v>
      </c>
      <c r="K75" s="37">
        <v>1.89</v>
      </c>
      <c r="L75" s="37">
        <v>1.94</v>
      </c>
      <c r="M75">
        <v>115.87</v>
      </c>
      <c r="N75">
        <v>273.14</v>
      </c>
      <c r="O75">
        <v>100.64</v>
      </c>
      <c r="P75">
        <v>10.49</v>
      </c>
      <c r="Q75">
        <v>21.21</v>
      </c>
      <c r="R75" s="93">
        <v>0</v>
      </c>
      <c r="S75" s="93">
        <v>0</v>
      </c>
      <c r="T75" s="93">
        <v>0</v>
      </c>
      <c r="U75">
        <v>10.61</v>
      </c>
      <c r="V75">
        <v>10.781072999999999</v>
      </c>
      <c r="W75">
        <v>9.1</v>
      </c>
      <c r="X75">
        <v>120</v>
      </c>
      <c r="Y75">
        <v>40</v>
      </c>
      <c r="Z75">
        <v>40</v>
      </c>
      <c r="AA75">
        <v>42.46</v>
      </c>
      <c r="AB75">
        <v>8.49</v>
      </c>
      <c r="AC75">
        <v>10.01</v>
      </c>
      <c r="AD75">
        <v>7</v>
      </c>
      <c r="AE75">
        <v>5</v>
      </c>
      <c r="AF75">
        <v>3</v>
      </c>
      <c r="AG75">
        <v>40</v>
      </c>
      <c r="AH75">
        <v>83.33</v>
      </c>
      <c r="AI75">
        <v>83.33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262.27</v>
      </c>
      <c r="C76" s="34">
        <v>87.13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1.34</v>
      </c>
      <c r="K76" s="37">
        <v>1.34</v>
      </c>
      <c r="L76" s="37">
        <v>1.37</v>
      </c>
      <c r="M76">
        <v>115.87</v>
      </c>
      <c r="N76">
        <v>273.14</v>
      </c>
      <c r="O76">
        <v>100.64</v>
      </c>
      <c r="P76">
        <v>10.49</v>
      </c>
      <c r="Q76">
        <v>20.2</v>
      </c>
      <c r="R76" s="93">
        <v>0</v>
      </c>
      <c r="S76" s="93">
        <v>0</v>
      </c>
      <c r="T76" s="93">
        <v>0</v>
      </c>
      <c r="U76">
        <v>10.61</v>
      </c>
      <c r="V76">
        <v>6.7588660000000003</v>
      </c>
      <c r="W76">
        <v>9.1</v>
      </c>
      <c r="X76">
        <v>120</v>
      </c>
      <c r="Y76">
        <v>40</v>
      </c>
      <c r="Z76">
        <v>40</v>
      </c>
      <c r="AA76">
        <v>30.33</v>
      </c>
      <c r="AB76">
        <v>6.06</v>
      </c>
      <c r="AC76">
        <v>5.41</v>
      </c>
      <c r="AD76">
        <v>5</v>
      </c>
      <c r="AE76">
        <v>3</v>
      </c>
      <c r="AF76">
        <v>1</v>
      </c>
      <c r="AG76">
        <v>40</v>
      </c>
      <c r="AH76">
        <v>83.33</v>
      </c>
      <c r="AI76">
        <v>83.33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262.27</v>
      </c>
      <c r="C77" s="34">
        <v>87.13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0.89</v>
      </c>
      <c r="K77" s="37">
        <v>0.89</v>
      </c>
      <c r="L77" s="37">
        <v>0.91</v>
      </c>
      <c r="M77">
        <v>115.87</v>
      </c>
      <c r="N77">
        <v>273.14</v>
      </c>
      <c r="O77">
        <v>100.64</v>
      </c>
      <c r="P77">
        <v>10.49</v>
      </c>
      <c r="Q77">
        <v>19.2</v>
      </c>
      <c r="R77" s="93">
        <v>0</v>
      </c>
      <c r="S77" s="93">
        <v>0</v>
      </c>
      <c r="T77" s="93">
        <v>0</v>
      </c>
      <c r="U77">
        <v>10.61</v>
      </c>
      <c r="V77">
        <v>3.0677850000000002</v>
      </c>
      <c r="W77">
        <v>9.1</v>
      </c>
      <c r="X77">
        <v>120</v>
      </c>
      <c r="Y77">
        <v>40</v>
      </c>
      <c r="Z77">
        <v>40</v>
      </c>
      <c r="AA77">
        <v>21.32</v>
      </c>
      <c r="AB77">
        <v>4.26</v>
      </c>
      <c r="AC77">
        <v>2.35</v>
      </c>
      <c r="AD77">
        <v>3</v>
      </c>
      <c r="AE77">
        <v>1</v>
      </c>
      <c r="AF77">
        <v>1</v>
      </c>
      <c r="AG77">
        <v>40</v>
      </c>
      <c r="AH77">
        <v>83.33</v>
      </c>
      <c r="AI77">
        <v>83.33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262.27</v>
      </c>
      <c r="C78" s="34">
        <v>87.13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115.87</v>
      </c>
      <c r="N78">
        <v>273.14</v>
      </c>
      <c r="O78">
        <v>100.64</v>
      </c>
      <c r="P78">
        <v>10.49</v>
      </c>
      <c r="Q78">
        <v>18.399999999999999</v>
      </c>
      <c r="R78" s="93">
        <v>0</v>
      </c>
      <c r="S78" s="93">
        <v>0</v>
      </c>
      <c r="T78" s="93">
        <v>0</v>
      </c>
      <c r="U78">
        <v>10.61</v>
      </c>
      <c r="V78">
        <v>0.72068600000000005</v>
      </c>
      <c r="W78">
        <v>9.1</v>
      </c>
      <c r="X78">
        <v>120</v>
      </c>
      <c r="Y78">
        <v>40</v>
      </c>
      <c r="Z78">
        <v>40</v>
      </c>
      <c r="AA78">
        <v>13.75</v>
      </c>
      <c r="AB78">
        <v>2.75</v>
      </c>
      <c r="AC78">
        <v>0</v>
      </c>
      <c r="AD78">
        <v>3</v>
      </c>
      <c r="AE78">
        <v>0</v>
      </c>
      <c r="AF78">
        <v>0</v>
      </c>
      <c r="AG78">
        <v>40</v>
      </c>
      <c r="AH78">
        <v>83.33</v>
      </c>
      <c r="AI78">
        <v>83.33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262.27</v>
      </c>
      <c r="C79" s="34">
        <v>87.13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115.87</v>
      </c>
      <c r="N79">
        <v>273.14</v>
      </c>
      <c r="O79">
        <v>88.02</v>
      </c>
      <c r="P79">
        <v>10.49</v>
      </c>
      <c r="Q79">
        <v>16.8</v>
      </c>
      <c r="R79" s="93">
        <v>0</v>
      </c>
      <c r="S79" s="93">
        <v>0</v>
      </c>
      <c r="T79" s="93">
        <v>0</v>
      </c>
      <c r="U79">
        <v>10.61</v>
      </c>
      <c r="V79">
        <v>0</v>
      </c>
      <c r="W79">
        <v>9.2899999999999991</v>
      </c>
      <c r="X79">
        <v>120</v>
      </c>
      <c r="Y79">
        <v>40</v>
      </c>
      <c r="Z79">
        <v>40</v>
      </c>
      <c r="AA79">
        <v>8.2100000000000009</v>
      </c>
      <c r="AB79">
        <v>1.64</v>
      </c>
      <c r="AC79">
        <v>0</v>
      </c>
      <c r="AD79">
        <v>1</v>
      </c>
      <c r="AE79">
        <v>0</v>
      </c>
      <c r="AF79">
        <v>0</v>
      </c>
      <c r="AG79">
        <v>40</v>
      </c>
      <c r="AH79">
        <v>83.33</v>
      </c>
      <c r="AI79">
        <v>83.33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262.27</v>
      </c>
      <c r="C80" s="34">
        <v>87.13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115.87</v>
      </c>
      <c r="N80">
        <v>273.14</v>
      </c>
      <c r="O80">
        <v>88.02</v>
      </c>
      <c r="P80">
        <v>10.49</v>
      </c>
      <c r="Q80">
        <v>15.8</v>
      </c>
      <c r="R80" s="93">
        <v>0</v>
      </c>
      <c r="S80" s="93">
        <v>0</v>
      </c>
      <c r="T80" s="93">
        <v>0</v>
      </c>
      <c r="U80">
        <v>10.61</v>
      </c>
      <c r="V80">
        <v>0</v>
      </c>
      <c r="W80">
        <v>9.2899999999999991</v>
      </c>
      <c r="X80">
        <v>120</v>
      </c>
      <c r="Y80">
        <v>40</v>
      </c>
      <c r="Z80">
        <v>40</v>
      </c>
      <c r="AA80">
        <v>3.68</v>
      </c>
      <c r="AB80">
        <v>0.73</v>
      </c>
      <c r="AC80">
        <v>0</v>
      </c>
      <c r="AD80">
        <v>0.5</v>
      </c>
      <c r="AE80">
        <v>0</v>
      </c>
      <c r="AF80">
        <v>0</v>
      </c>
      <c r="AG80">
        <v>40</v>
      </c>
      <c r="AH80">
        <v>83.33</v>
      </c>
      <c r="AI80">
        <v>83.33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262.27</v>
      </c>
      <c r="C81" s="34">
        <v>87.13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115.87</v>
      </c>
      <c r="N81">
        <v>273.14</v>
      </c>
      <c r="O81">
        <v>88.02</v>
      </c>
      <c r="P81">
        <v>10.49</v>
      </c>
      <c r="Q81">
        <v>15</v>
      </c>
      <c r="R81" s="93">
        <v>0</v>
      </c>
      <c r="S81" s="93">
        <v>0</v>
      </c>
      <c r="T81" s="93">
        <v>0</v>
      </c>
      <c r="U81">
        <v>10.61</v>
      </c>
      <c r="V81">
        <v>0</v>
      </c>
      <c r="W81">
        <v>9.2899999999999991</v>
      </c>
      <c r="X81">
        <v>120</v>
      </c>
      <c r="Y81">
        <v>40</v>
      </c>
      <c r="Z81">
        <v>40</v>
      </c>
      <c r="AA81">
        <v>0.23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40</v>
      </c>
      <c r="AH81">
        <v>83.33</v>
      </c>
      <c r="AI81">
        <v>83.33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262.27</v>
      </c>
      <c r="C82" s="34">
        <v>87.13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115.87</v>
      </c>
      <c r="N82">
        <v>273.14</v>
      </c>
      <c r="O82">
        <v>88.02</v>
      </c>
      <c r="P82">
        <v>10.49</v>
      </c>
      <c r="Q82">
        <v>14</v>
      </c>
      <c r="R82" s="93">
        <v>0</v>
      </c>
      <c r="S82" s="93">
        <v>0</v>
      </c>
      <c r="T82" s="93">
        <v>0</v>
      </c>
      <c r="U82">
        <v>10.61</v>
      </c>
      <c r="V82">
        <v>0</v>
      </c>
      <c r="W82">
        <v>9.2899999999999991</v>
      </c>
      <c r="X82">
        <v>120</v>
      </c>
      <c r="Y82">
        <v>40</v>
      </c>
      <c r="Z82">
        <v>40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40</v>
      </c>
      <c r="AH82">
        <v>83.33</v>
      </c>
      <c r="AI82">
        <v>83.33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262.27</v>
      </c>
      <c r="C83" s="34">
        <v>87.13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115.87</v>
      </c>
      <c r="N83">
        <v>273.14</v>
      </c>
      <c r="O83">
        <v>88.02</v>
      </c>
      <c r="P83">
        <v>10.41</v>
      </c>
      <c r="Q83">
        <v>13.4</v>
      </c>
      <c r="R83" s="93">
        <v>0</v>
      </c>
      <c r="S83" s="93">
        <v>0</v>
      </c>
      <c r="T83" s="93">
        <v>0</v>
      </c>
      <c r="U83">
        <v>10.61</v>
      </c>
      <c r="V83">
        <v>0</v>
      </c>
      <c r="W83">
        <v>9.1</v>
      </c>
      <c r="X83">
        <v>120</v>
      </c>
      <c r="Y83">
        <v>40</v>
      </c>
      <c r="Z83">
        <v>40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40</v>
      </c>
      <c r="AH83">
        <v>83.33</v>
      </c>
      <c r="AI83">
        <v>83.33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262.27</v>
      </c>
      <c r="C84" s="34">
        <v>87.13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115.87</v>
      </c>
      <c r="N84">
        <v>273.14</v>
      </c>
      <c r="O84">
        <v>88.02</v>
      </c>
      <c r="P84">
        <v>10.41</v>
      </c>
      <c r="Q84">
        <v>12.6</v>
      </c>
      <c r="R84" s="93">
        <v>0</v>
      </c>
      <c r="S84" s="93">
        <v>0</v>
      </c>
      <c r="T84" s="93">
        <v>0</v>
      </c>
      <c r="U84">
        <v>10.61</v>
      </c>
      <c r="V84">
        <v>0</v>
      </c>
      <c r="W84">
        <v>9.1</v>
      </c>
      <c r="X84">
        <v>120</v>
      </c>
      <c r="Y84">
        <v>40</v>
      </c>
      <c r="Z84">
        <v>40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40</v>
      </c>
      <c r="AH84">
        <v>83.33</v>
      </c>
      <c r="AI84">
        <v>83.33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262.27</v>
      </c>
      <c r="C85" s="34">
        <v>87.13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115.87</v>
      </c>
      <c r="N85">
        <v>273.14</v>
      </c>
      <c r="O85">
        <v>88.02</v>
      </c>
      <c r="P85">
        <v>10.41</v>
      </c>
      <c r="Q85">
        <v>12.01</v>
      </c>
      <c r="R85" s="93">
        <v>0</v>
      </c>
      <c r="S85" s="93">
        <v>0</v>
      </c>
      <c r="T85" s="93">
        <v>0</v>
      </c>
      <c r="U85">
        <v>10.61</v>
      </c>
      <c r="V85">
        <v>0</v>
      </c>
      <c r="W85">
        <v>9.1</v>
      </c>
      <c r="X85">
        <v>120</v>
      </c>
      <c r="Y85">
        <v>40</v>
      </c>
      <c r="Z85">
        <v>40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39.340000000000003</v>
      </c>
      <c r="AH85">
        <v>83.33</v>
      </c>
      <c r="AI85">
        <v>83.33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262.27</v>
      </c>
      <c r="C86" s="34">
        <v>87.13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115.87</v>
      </c>
      <c r="N86">
        <v>273.14</v>
      </c>
      <c r="O86">
        <v>88.02</v>
      </c>
      <c r="P86">
        <v>10.41</v>
      </c>
      <c r="Q86">
        <v>11.21</v>
      </c>
      <c r="R86" s="93">
        <v>0</v>
      </c>
      <c r="S86" s="93">
        <v>0</v>
      </c>
      <c r="T86" s="93">
        <v>0</v>
      </c>
      <c r="U86">
        <v>10.61</v>
      </c>
      <c r="V86">
        <v>0</v>
      </c>
      <c r="W86">
        <v>9.1</v>
      </c>
      <c r="X86">
        <v>120</v>
      </c>
      <c r="Y86">
        <v>40</v>
      </c>
      <c r="Z86">
        <v>40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38.659999999999997</v>
      </c>
      <c r="AH86">
        <v>83.33</v>
      </c>
      <c r="AI86">
        <v>83.33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262.27</v>
      </c>
      <c r="C87" s="34">
        <v>87.13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115.87</v>
      </c>
      <c r="N87">
        <v>273.14</v>
      </c>
      <c r="O87">
        <v>88.02</v>
      </c>
      <c r="P87">
        <v>10.41</v>
      </c>
      <c r="Q87">
        <v>10.61</v>
      </c>
      <c r="R87" s="93">
        <v>0</v>
      </c>
      <c r="S87" s="93">
        <v>0</v>
      </c>
      <c r="T87" s="93">
        <v>0</v>
      </c>
      <c r="U87">
        <v>10.61</v>
      </c>
      <c r="V87">
        <v>0</v>
      </c>
      <c r="W87">
        <v>8.83</v>
      </c>
      <c r="X87">
        <v>120</v>
      </c>
      <c r="Y87">
        <v>40</v>
      </c>
      <c r="Z87">
        <v>40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38.340000000000003</v>
      </c>
      <c r="AH87">
        <v>83.33</v>
      </c>
      <c r="AI87">
        <v>83.33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262.27</v>
      </c>
      <c r="C88" s="34">
        <v>87.13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115.87</v>
      </c>
      <c r="N88">
        <v>273.14</v>
      </c>
      <c r="O88">
        <v>88.02</v>
      </c>
      <c r="P88">
        <v>10.41</v>
      </c>
      <c r="Q88">
        <v>10.61</v>
      </c>
      <c r="R88" s="93">
        <v>0</v>
      </c>
      <c r="S88" s="93">
        <v>0</v>
      </c>
      <c r="T88" s="93">
        <v>0</v>
      </c>
      <c r="U88">
        <v>10.61</v>
      </c>
      <c r="V88">
        <v>0</v>
      </c>
      <c r="W88">
        <v>8.83</v>
      </c>
      <c r="X88">
        <v>120</v>
      </c>
      <c r="Y88">
        <v>40</v>
      </c>
      <c r="Z88">
        <v>40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37</v>
      </c>
      <c r="AH88">
        <v>83.33</v>
      </c>
      <c r="AI88">
        <v>83.33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262.27</v>
      </c>
      <c r="C89" s="34">
        <v>87.13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115.87</v>
      </c>
      <c r="N89">
        <v>273.14</v>
      </c>
      <c r="O89">
        <v>88.02</v>
      </c>
      <c r="P89">
        <v>10.41</v>
      </c>
      <c r="Q89">
        <v>11.41</v>
      </c>
      <c r="R89" s="93">
        <v>0</v>
      </c>
      <c r="S89" s="93">
        <v>0</v>
      </c>
      <c r="T89" s="93">
        <v>0</v>
      </c>
      <c r="U89">
        <v>10.61</v>
      </c>
      <c r="V89">
        <v>0</v>
      </c>
      <c r="W89">
        <v>8.83</v>
      </c>
      <c r="X89">
        <v>120</v>
      </c>
      <c r="Y89">
        <v>40</v>
      </c>
      <c r="Z89">
        <v>40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36.659999999999997</v>
      </c>
      <c r="AH89">
        <v>83.33</v>
      </c>
      <c r="AI89">
        <v>83.33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262.27</v>
      </c>
      <c r="C90" s="34">
        <v>87.13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115.87</v>
      </c>
      <c r="N90">
        <v>273.14</v>
      </c>
      <c r="O90">
        <v>88.02</v>
      </c>
      <c r="P90">
        <v>10.41</v>
      </c>
      <c r="Q90">
        <v>12.01</v>
      </c>
      <c r="R90" s="93">
        <v>0</v>
      </c>
      <c r="S90" s="93">
        <v>0</v>
      </c>
      <c r="T90" s="93">
        <v>0</v>
      </c>
      <c r="U90">
        <v>10.61</v>
      </c>
      <c r="V90">
        <v>0</v>
      </c>
      <c r="W90">
        <v>8.83</v>
      </c>
      <c r="X90">
        <v>120</v>
      </c>
      <c r="Y90">
        <v>40</v>
      </c>
      <c r="Z90">
        <v>40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36.340000000000003</v>
      </c>
      <c r="AH90">
        <v>83.33</v>
      </c>
      <c r="AI90">
        <v>83.33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262.27</v>
      </c>
      <c r="C91" s="34">
        <v>87.13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115.87</v>
      </c>
      <c r="N91">
        <v>273.14</v>
      </c>
      <c r="O91">
        <v>88.02</v>
      </c>
      <c r="P91">
        <v>10.41</v>
      </c>
      <c r="Q91">
        <v>10.81</v>
      </c>
      <c r="R91" s="93">
        <v>0</v>
      </c>
      <c r="S91" s="93">
        <v>0</v>
      </c>
      <c r="T91" s="93">
        <v>0</v>
      </c>
      <c r="U91">
        <v>10.61</v>
      </c>
      <c r="V91">
        <v>0</v>
      </c>
      <c r="W91">
        <v>8.83</v>
      </c>
      <c r="X91">
        <v>116.5</v>
      </c>
      <c r="Y91">
        <v>38.840000000000003</v>
      </c>
      <c r="Z91">
        <v>38.83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36.340000000000003</v>
      </c>
      <c r="AH91">
        <v>81.67</v>
      </c>
      <c r="AI91">
        <v>81.67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262.27</v>
      </c>
      <c r="C92" s="34">
        <v>87.13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115.87</v>
      </c>
      <c r="N92">
        <v>273.14</v>
      </c>
      <c r="O92">
        <v>88.02</v>
      </c>
      <c r="P92">
        <v>10.41</v>
      </c>
      <c r="Q92">
        <v>9.61</v>
      </c>
      <c r="R92" s="93">
        <v>0</v>
      </c>
      <c r="S92" s="93">
        <v>0</v>
      </c>
      <c r="T92" s="93">
        <v>0</v>
      </c>
      <c r="U92">
        <v>10.61</v>
      </c>
      <c r="V92">
        <v>0</v>
      </c>
      <c r="W92">
        <v>8.83</v>
      </c>
      <c r="X92">
        <v>115</v>
      </c>
      <c r="Y92">
        <v>38.340000000000003</v>
      </c>
      <c r="Z92">
        <v>38.33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36</v>
      </c>
      <c r="AH92">
        <v>78.33</v>
      </c>
      <c r="AI92">
        <v>78.33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262.27</v>
      </c>
      <c r="C93" s="34">
        <v>87.13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115.87</v>
      </c>
      <c r="N93">
        <v>273.14</v>
      </c>
      <c r="O93">
        <v>88.02</v>
      </c>
      <c r="P93">
        <v>10.41</v>
      </c>
      <c r="Q93">
        <v>8.61</v>
      </c>
      <c r="R93" s="93">
        <v>0</v>
      </c>
      <c r="S93" s="93">
        <v>0</v>
      </c>
      <c r="T93" s="93">
        <v>0</v>
      </c>
      <c r="U93">
        <v>10.61</v>
      </c>
      <c r="V93">
        <v>0</v>
      </c>
      <c r="W93">
        <v>8.83</v>
      </c>
      <c r="X93">
        <v>114</v>
      </c>
      <c r="Y93">
        <v>38</v>
      </c>
      <c r="Z93">
        <v>38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35</v>
      </c>
      <c r="AH93">
        <v>77.33</v>
      </c>
      <c r="AI93">
        <v>77.33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262.27</v>
      </c>
      <c r="C94" s="34">
        <v>87.13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115.87</v>
      </c>
      <c r="N94">
        <v>273.14</v>
      </c>
      <c r="O94">
        <v>88.02</v>
      </c>
      <c r="P94">
        <v>10.41</v>
      </c>
      <c r="Q94">
        <v>8.41</v>
      </c>
      <c r="R94" s="93">
        <v>0</v>
      </c>
      <c r="S94" s="93">
        <v>0</v>
      </c>
      <c r="T94" s="93">
        <v>0</v>
      </c>
      <c r="U94">
        <v>10.61</v>
      </c>
      <c r="V94">
        <v>0</v>
      </c>
      <c r="W94">
        <v>8.83</v>
      </c>
      <c r="X94">
        <v>110</v>
      </c>
      <c r="Y94">
        <v>36.659999999999997</v>
      </c>
      <c r="Z94">
        <v>36.67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33.340000000000003</v>
      </c>
      <c r="AH94">
        <v>76.33</v>
      </c>
      <c r="AI94">
        <v>76.33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4">
        <v>262.27</v>
      </c>
      <c r="C95" s="34">
        <v>87.13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115.87</v>
      </c>
      <c r="N95">
        <v>273.14</v>
      </c>
      <c r="O95">
        <v>88.02</v>
      </c>
      <c r="P95">
        <v>10.41</v>
      </c>
      <c r="Q95">
        <v>23.81</v>
      </c>
      <c r="R95" s="93">
        <v>0</v>
      </c>
      <c r="S95" s="93">
        <v>0</v>
      </c>
      <c r="T95" s="93">
        <v>0</v>
      </c>
      <c r="U95">
        <v>10.61</v>
      </c>
      <c r="V95">
        <v>0</v>
      </c>
      <c r="W95">
        <v>8.64</v>
      </c>
      <c r="X95">
        <v>108.5</v>
      </c>
      <c r="Y95">
        <v>36.159999999999997</v>
      </c>
      <c r="Z95">
        <v>36.17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</v>
      </c>
      <c r="AH95">
        <v>73.33</v>
      </c>
      <c r="AI95">
        <v>73.33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262.27</v>
      </c>
      <c r="C96" s="34">
        <v>87.13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115.87</v>
      </c>
      <c r="N96">
        <v>273.14</v>
      </c>
      <c r="O96">
        <v>88.02</v>
      </c>
      <c r="P96">
        <v>10.41</v>
      </c>
      <c r="Q96">
        <v>22.81</v>
      </c>
      <c r="R96" s="93">
        <v>0</v>
      </c>
      <c r="S96" s="93">
        <v>0</v>
      </c>
      <c r="T96" s="93">
        <v>0</v>
      </c>
      <c r="U96">
        <v>10.61</v>
      </c>
      <c r="V96">
        <v>0</v>
      </c>
      <c r="W96">
        <v>8.64</v>
      </c>
      <c r="X96">
        <v>102.5</v>
      </c>
      <c r="Y96">
        <v>34.159999999999997</v>
      </c>
      <c r="Z96">
        <v>34.17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</v>
      </c>
      <c r="AH96">
        <v>70.33</v>
      </c>
      <c r="AI96">
        <v>70.33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262.27</v>
      </c>
      <c r="C97" s="34">
        <v>87.13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115.87</v>
      </c>
      <c r="N97">
        <v>273.14</v>
      </c>
      <c r="O97">
        <v>88.02</v>
      </c>
      <c r="P97">
        <v>10.41</v>
      </c>
      <c r="Q97">
        <v>22.21</v>
      </c>
      <c r="R97" s="93">
        <v>0</v>
      </c>
      <c r="S97" s="93">
        <v>0</v>
      </c>
      <c r="T97" s="93">
        <v>0</v>
      </c>
      <c r="U97">
        <v>10.61</v>
      </c>
      <c r="V97">
        <v>0</v>
      </c>
      <c r="W97">
        <v>8.64</v>
      </c>
      <c r="X97">
        <v>97.5</v>
      </c>
      <c r="Y97">
        <v>32.5</v>
      </c>
      <c r="Z97">
        <v>32.5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</v>
      </c>
      <c r="AH97">
        <v>70</v>
      </c>
      <c r="AI97">
        <v>70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262.27</v>
      </c>
      <c r="C98" s="34">
        <v>87.13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115.87</v>
      </c>
      <c r="N98">
        <v>273.14</v>
      </c>
      <c r="O98">
        <v>88.02</v>
      </c>
      <c r="P98">
        <v>10.41</v>
      </c>
      <c r="Q98">
        <v>21.81</v>
      </c>
      <c r="R98" s="93">
        <v>0</v>
      </c>
      <c r="S98" s="93">
        <v>0</v>
      </c>
      <c r="T98" s="93">
        <v>0</v>
      </c>
      <c r="U98">
        <v>10.61</v>
      </c>
      <c r="V98">
        <v>0</v>
      </c>
      <c r="W98">
        <v>8.64</v>
      </c>
      <c r="X98">
        <v>95</v>
      </c>
      <c r="Y98">
        <v>31.66</v>
      </c>
      <c r="Z98">
        <v>31.67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27.34</v>
      </c>
      <c r="AH98">
        <v>70</v>
      </c>
      <c r="AI98">
        <v>70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5.3846875000000063</v>
      </c>
      <c r="C99" s="34">
        <f t="shared" ref="C99:P99" si="2">SUM(C3:C98)/4000</f>
        <v>1.888935000000002</v>
      </c>
      <c r="D99" s="93">
        <f t="shared" ref="D99" si="3">SUM(D3:D98)/4000</f>
        <v>1.0666150000000001</v>
      </c>
      <c r="E99" s="34">
        <f>SUM(E3:E98)/4000</f>
        <v>0.3635899999999993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0.11924999999999993</v>
      </c>
      <c r="K99" s="37">
        <f t="shared" si="2"/>
        <v>0.11924999999999993</v>
      </c>
      <c r="L99" s="37">
        <f t="shared" si="2"/>
        <v>0.12221000000000003</v>
      </c>
      <c r="M99">
        <f t="shared" si="2"/>
        <v>2.3956350000000031</v>
      </c>
      <c r="N99">
        <f t="shared" si="2"/>
        <v>6.0238849999999919</v>
      </c>
      <c r="O99">
        <f t="shared" si="2"/>
        <v>2.0825500000000039</v>
      </c>
      <c r="P99">
        <f t="shared" si="2"/>
        <v>0.24649749999999995</v>
      </c>
      <c r="Q99">
        <f t="shared" ref="Q99:AF99" si="5">SUM(Q3:Q98)/4000</f>
        <v>0.34983749999999991</v>
      </c>
      <c r="R99" s="93">
        <f t="shared" si="5"/>
        <v>0.36996499999999999</v>
      </c>
      <c r="S99" s="93">
        <f t="shared" si="5"/>
        <v>0.33853</v>
      </c>
      <c r="T99" s="93">
        <f t="shared" si="5"/>
        <v>0.35811999999999999</v>
      </c>
      <c r="U99">
        <f t="shared" si="5"/>
        <v>0.24921000000000018</v>
      </c>
      <c r="V99">
        <f t="shared" si="5"/>
        <v>0.89171744850000023</v>
      </c>
      <c r="W99">
        <f t="shared" si="5"/>
        <v>0.20592500000000014</v>
      </c>
      <c r="X99">
        <f t="shared" si="5"/>
        <v>2.49925</v>
      </c>
      <c r="Y99">
        <f t="shared" si="5"/>
        <v>0.83308999999999989</v>
      </c>
      <c r="Z99">
        <f t="shared" si="5"/>
        <v>0.83308000000000015</v>
      </c>
      <c r="AA99">
        <f t="shared" si="5"/>
        <v>1.9930850000000002</v>
      </c>
      <c r="AB99">
        <f t="shared" si="5"/>
        <v>0.39859250000000007</v>
      </c>
      <c r="AC99">
        <f t="shared" si="5"/>
        <v>0.76255000000000006</v>
      </c>
      <c r="AD99">
        <f t="shared" si="5"/>
        <v>0.40085750000000003</v>
      </c>
      <c r="AE99">
        <f t="shared" si="5"/>
        <v>0.73275000000000001</v>
      </c>
      <c r="AF99">
        <f t="shared" si="5"/>
        <v>0.36749999999999999</v>
      </c>
      <c r="AG99">
        <f t="shared" ref="AG99:AM99" si="6">SUM(AG3:AG98)/4000</f>
        <v>0.76491000000000009</v>
      </c>
      <c r="AH99">
        <f t="shared" si="6"/>
        <v>1.7620449999999992</v>
      </c>
      <c r="AI99">
        <f t="shared" si="6"/>
        <v>1.7620449999999992</v>
      </c>
      <c r="AJ99">
        <f t="shared" si="6"/>
        <v>0.75095999999999941</v>
      </c>
      <c r="AK99">
        <f t="shared" si="6"/>
        <v>1.49875</v>
      </c>
      <c r="AL99">
        <f t="shared" si="6"/>
        <v>0.63775000000000004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156.53</v>
      </c>
      <c r="H3">
        <v>0</v>
      </c>
      <c r="I3">
        <v>0</v>
      </c>
      <c r="J3">
        <v>113.47910982114843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31.38985397984678</v>
      </c>
      <c r="Q3">
        <v>9.6302555077767611</v>
      </c>
      <c r="R3">
        <v>19.135500622263194</v>
      </c>
      <c r="S3">
        <v>11.775261538000748</v>
      </c>
      <c r="T3">
        <v>1.4223539597315435</v>
      </c>
      <c r="U3">
        <v>59.312378181373951</v>
      </c>
      <c r="V3">
        <v>8.8312306620209071</v>
      </c>
      <c r="W3">
        <v>18.801519813084113</v>
      </c>
      <c r="X3">
        <v>62.441289559932471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29.640319310723502</v>
      </c>
      <c r="AH3">
        <v>77.317362310874955</v>
      </c>
      <c r="AI3">
        <v>9.188958889400217</v>
      </c>
      <c r="AJ3">
        <v>0</v>
      </c>
      <c r="AK3">
        <v>29.223410539797168</v>
      </c>
      <c r="AL3">
        <v>55.270076400000001</v>
      </c>
      <c r="AM3">
        <v>8.0829470315288088</v>
      </c>
      <c r="AN3">
        <v>5.9294450811396067E-2</v>
      </c>
      <c r="AO3">
        <v>0</v>
      </c>
      <c r="AP3">
        <v>5.16297943968517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4.7086098594539934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1555.9534585122237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166.19</v>
      </c>
      <c r="H4">
        <v>0</v>
      </c>
      <c r="I4">
        <v>0</v>
      </c>
      <c r="J4">
        <v>113.47910982114843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31.38985397984678</v>
      </c>
      <c r="Q4">
        <v>9.6302555077767611</v>
      </c>
      <c r="R4">
        <v>19.135500622263194</v>
      </c>
      <c r="S4">
        <v>11.775261538000748</v>
      </c>
      <c r="T4">
        <v>1.4223539597315435</v>
      </c>
      <c r="U4">
        <v>59.312378181373951</v>
      </c>
      <c r="V4">
        <v>8.8312306620209071</v>
      </c>
      <c r="W4">
        <v>18.801519813084113</v>
      </c>
      <c r="X4">
        <v>62.441289559932471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29.640319310723502</v>
      </c>
      <c r="AH4">
        <v>77.317362310874955</v>
      </c>
      <c r="AI4">
        <v>9.188958889400217</v>
      </c>
      <c r="AJ4">
        <v>0</v>
      </c>
      <c r="AK4">
        <v>29.223410539797168</v>
      </c>
      <c r="AL4">
        <v>55.270076400000001</v>
      </c>
      <c r="AM4">
        <v>8.0829470315288088</v>
      </c>
      <c r="AN4">
        <v>5.9294450811396067E-2</v>
      </c>
      <c r="AO4">
        <v>0</v>
      </c>
      <c r="AP4">
        <v>5.16297943968517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4.7086098594539934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1565.613458512224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130.08972308905524</v>
      </c>
      <c r="H5">
        <v>0</v>
      </c>
      <c r="I5">
        <v>0</v>
      </c>
      <c r="J5">
        <v>127.47900000000001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31.38985397984678</v>
      </c>
      <c r="Q5">
        <v>9.6302555077767611</v>
      </c>
      <c r="R5">
        <v>19.135500622263194</v>
      </c>
      <c r="S5">
        <v>11.775261538000748</v>
      </c>
      <c r="T5">
        <v>1.4223539597315435</v>
      </c>
      <c r="U5">
        <v>59.312378181373951</v>
      </c>
      <c r="V5">
        <v>8.8312306620209071</v>
      </c>
      <c r="W5">
        <v>18.801519813084113</v>
      </c>
      <c r="X5">
        <v>62.441289559932471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29.640319310723502</v>
      </c>
      <c r="AH5">
        <v>77.317362310874955</v>
      </c>
      <c r="AI5">
        <v>9.188958889400217</v>
      </c>
      <c r="AJ5">
        <v>0</v>
      </c>
      <c r="AK5">
        <v>29.223410539797168</v>
      </c>
      <c r="AL5">
        <v>55.270076400000001</v>
      </c>
      <c r="AM5">
        <v>8.0829470315288088</v>
      </c>
      <c r="AN5">
        <v>5.9294450811396067E-2</v>
      </c>
      <c r="AO5">
        <v>0</v>
      </c>
      <c r="AP5">
        <v>5.16297943968517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4.7086098594539934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1543.5130717801308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110.69</v>
      </c>
      <c r="H6">
        <v>0</v>
      </c>
      <c r="I6">
        <v>0</v>
      </c>
      <c r="J6">
        <v>127.47900000000001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31.38985397984678</v>
      </c>
      <c r="Q6">
        <v>9.6302555077767611</v>
      </c>
      <c r="R6">
        <v>19.135500622263194</v>
      </c>
      <c r="S6">
        <v>11.775261538000748</v>
      </c>
      <c r="T6">
        <v>1.4223539597315435</v>
      </c>
      <c r="U6">
        <v>59.312378181373951</v>
      </c>
      <c r="V6">
        <v>8.8312306620209071</v>
      </c>
      <c r="W6">
        <v>18.801519813084113</v>
      </c>
      <c r="X6">
        <v>62.441289559932471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29.640319310723502</v>
      </c>
      <c r="AH6">
        <v>77.317362310874955</v>
      </c>
      <c r="AI6">
        <v>9.188958889400217</v>
      </c>
      <c r="AJ6">
        <v>0</v>
      </c>
      <c r="AK6">
        <v>29.223410539797168</v>
      </c>
      <c r="AL6">
        <v>55.270076400000001</v>
      </c>
      <c r="AM6">
        <v>8.0829470315288088</v>
      </c>
      <c r="AN6">
        <v>5.9294450811396067E-2</v>
      </c>
      <c r="AO6">
        <v>0</v>
      </c>
      <c r="AP6">
        <v>2.0651918637116817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4.7086098594539934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1521.0155611151024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121.88</v>
      </c>
      <c r="H7">
        <v>0</v>
      </c>
      <c r="I7">
        <v>0</v>
      </c>
      <c r="J7">
        <v>127.47900000000001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31.38985397984678</v>
      </c>
      <c r="Q7">
        <v>9.6302555077767611</v>
      </c>
      <c r="R7">
        <v>19.135500622263194</v>
      </c>
      <c r="S7">
        <v>11.775261538000748</v>
      </c>
      <c r="T7">
        <v>1.4223539597315435</v>
      </c>
      <c r="U7">
        <v>59.312378181373951</v>
      </c>
      <c r="V7">
        <v>8.8312306620209071</v>
      </c>
      <c r="W7">
        <v>18.801519813084113</v>
      </c>
      <c r="X7">
        <v>62.441289559932471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29.640319310723502</v>
      </c>
      <c r="AH7">
        <v>77.317362310874955</v>
      </c>
      <c r="AI7">
        <v>1.8377915997494059</v>
      </c>
      <c r="AJ7">
        <v>0</v>
      </c>
      <c r="AK7">
        <v>29.223410539797168</v>
      </c>
      <c r="AL7">
        <v>55.270076400000001</v>
      </c>
      <c r="AM7">
        <v>8.0829470315288088</v>
      </c>
      <c r="AN7">
        <v>5.9294450811396067E-2</v>
      </c>
      <c r="AO7">
        <v>0</v>
      </c>
      <c r="AP7">
        <v>2.0651918637116817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4.7086098594539934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1524.8543938254511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107.82993129907099</v>
      </c>
      <c r="H8">
        <v>0</v>
      </c>
      <c r="I8">
        <v>0</v>
      </c>
      <c r="J8">
        <v>127.47900000000001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31.38985397984678</v>
      </c>
      <c r="Q8">
        <v>9.6302555077767611</v>
      </c>
      <c r="R8">
        <v>19.135500622263194</v>
      </c>
      <c r="S8">
        <v>11.775261538000748</v>
      </c>
      <c r="T8">
        <v>1.4223539597315435</v>
      </c>
      <c r="U8">
        <v>59.312378181373951</v>
      </c>
      <c r="V8">
        <v>8.8312306620209071</v>
      </c>
      <c r="W8">
        <v>18.801519813084113</v>
      </c>
      <c r="X8">
        <v>62.441289559932471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29.640319310723502</v>
      </c>
      <c r="AH8">
        <v>77.317362310874955</v>
      </c>
      <c r="AI8">
        <v>1.8377915997494059</v>
      </c>
      <c r="AJ8">
        <v>0</v>
      </c>
      <c r="AK8">
        <v>29.223410539797168</v>
      </c>
      <c r="AL8">
        <v>55.270076400000001</v>
      </c>
      <c r="AM8">
        <v>8.0829470315288088</v>
      </c>
      <c r="AN8">
        <v>5.9294450811396067E-2</v>
      </c>
      <c r="AO8">
        <v>0</v>
      </c>
      <c r="AP8">
        <v>2.0651918637116817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4.7086098594539934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1510.8043251245222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53.307441516664085</v>
      </c>
      <c r="H9">
        <v>0</v>
      </c>
      <c r="I9">
        <v>0</v>
      </c>
      <c r="J9">
        <v>93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31.38985397984678</v>
      </c>
      <c r="Q9">
        <v>9.6302555077767611</v>
      </c>
      <c r="R9">
        <v>19.135500622263194</v>
      </c>
      <c r="S9">
        <v>11.775261538000748</v>
      </c>
      <c r="T9">
        <v>1.4223539597315435</v>
      </c>
      <c r="U9">
        <v>59.312378181373951</v>
      </c>
      <c r="V9">
        <v>8.8312306620209071</v>
      </c>
      <c r="W9">
        <v>18.801519813084113</v>
      </c>
      <c r="X9">
        <v>62.441289559932471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29.640319310723502</v>
      </c>
      <c r="AH9">
        <v>77.317362310874955</v>
      </c>
      <c r="AI9">
        <v>1.8377915997494059</v>
      </c>
      <c r="AJ9">
        <v>0</v>
      </c>
      <c r="AK9">
        <v>29.223410539797168</v>
      </c>
      <c r="AL9">
        <v>55.270076400000001</v>
      </c>
      <c r="AM9">
        <v>8.0829470315288088</v>
      </c>
      <c r="AN9">
        <v>5.9294450811396067E-2</v>
      </c>
      <c r="AO9">
        <v>0</v>
      </c>
      <c r="AP9">
        <v>2.0651918637116817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4.7086098594539934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1421.8028353421155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53.307441516664085</v>
      </c>
      <c r="H10">
        <v>0</v>
      </c>
      <c r="I10">
        <v>0</v>
      </c>
      <c r="J10">
        <v>84.9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31.38985397984678</v>
      </c>
      <c r="Q10">
        <v>9.6302555077767611</v>
      </c>
      <c r="R10">
        <v>19.135500622263194</v>
      </c>
      <c r="S10">
        <v>11.775261538000748</v>
      </c>
      <c r="T10">
        <v>1.4223539597315435</v>
      </c>
      <c r="U10">
        <v>59.312378181373951</v>
      </c>
      <c r="V10">
        <v>8.8312306620209071</v>
      </c>
      <c r="W10">
        <v>18.801519813084113</v>
      </c>
      <c r="X10">
        <v>62.441289559932471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29.640319310723502</v>
      </c>
      <c r="AH10">
        <v>77.317362310874955</v>
      </c>
      <c r="AI10">
        <v>1.8377915997494059</v>
      </c>
      <c r="AJ10">
        <v>0</v>
      </c>
      <c r="AK10">
        <v>29.223410539797168</v>
      </c>
      <c r="AL10">
        <v>55.270076400000001</v>
      </c>
      <c r="AM10">
        <v>8.0829470315288088</v>
      </c>
      <c r="AN10">
        <v>5.9294450811396067E-2</v>
      </c>
      <c r="AO10">
        <v>0</v>
      </c>
      <c r="AP10">
        <v>2.0651918637116817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4.7086098594539934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1413.7028353421156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53.307441516664085</v>
      </c>
      <c r="H11">
        <v>0</v>
      </c>
      <c r="I11">
        <v>0</v>
      </c>
      <c r="J11">
        <v>84.905823999999996</v>
      </c>
      <c r="K11">
        <v>494.42000371900957</v>
      </c>
      <c r="L11">
        <v>17.479444875395131</v>
      </c>
      <c r="M11">
        <v>63.937300144411253</v>
      </c>
      <c r="N11">
        <v>52.974885197269856</v>
      </c>
      <c r="O11">
        <v>74.040221286507062</v>
      </c>
      <c r="P11">
        <v>31.38985397984678</v>
      </c>
      <c r="Q11">
        <v>9.6302555077767611</v>
      </c>
      <c r="R11">
        <v>19.135500622263194</v>
      </c>
      <c r="S11">
        <v>11.775261538000748</v>
      </c>
      <c r="T11">
        <v>1.4223539597315435</v>
      </c>
      <c r="U11">
        <v>59.312378181373951</v>
      </c>
      <c r="V11">
        <v>8.8312306620209071</v>
      </c>
      <c r="W11">
        <v>18.801519813084113</v>
      </c>
      <c r="X11">
        <v>62.441289559932471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29.640319310723502</v>
      </c>
      <c r="AH11">
        <v>77.317362310874955</v>
      </c>
      <c r="AI11">
        <v>0</v>
      </c>
      <c r="AJ11">
        <v>0</v>
      </c>
      <c r="AK11">
        <v>29.223410539797168</v>
      </c>
      <c r="AL11">
        <v>55.270076400000001</v>
      </c>
      <c r="AM11">
        <v>8.0829470315288088</v>
      </c>
      <c r="AN11">
        <v>5.9294450811396067E-2</v>
      </c>
      <c r="AO11">
        <v>0</v>
      </c>
      <c r="AP11">
        <v>5.16297943968517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4.7086098594539934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1414.9686553183394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58.727181396992712</v>
      </c>
      <c r="H12">
        <v>0</v>
      </c>
      <c r="I12">
        <v>0</v>
      </c>
      <c r="J12">
        <v>85.86</v>
      </c>
      <c r="K12">
        <v>494.42000371900957</v>
      </c>
      <c r="L12">
        <v>17.479444875395131</v>
      </c>
      <c r="M12">
        <v>63.937300144411253</v>
      </c>
      <c r="N12">
        <v>52.974885197269856</v>
      </c>
      <c r="O12">
        <v>74.040221286507062</v>
      </c>
      <c r="P12">
        <v>31.38985397984678</v>
      </c>
      <c r="Q12">
        <v>9.6302555077767611</v>
      </c>
      <c r="R12">
        <v>19.135500622263194</v>
      </c>
      <c r="S12">
        <v>11.775261538000748</v>
      </c>
      <c r="T12">
        <v>1.4223539597315435</v>
      </c>
      <c r="U12">
        <v>59.312378181373951</v>
      </c>
      <c r="V12">
        <v>8.8312306620209071</v>
      </c>
      <c r="W12">
        <v>18.801519813084113</v>
      </c>
      <c r="X12">
        <v>62.441289559932471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29.640319310723502</v>
      </c>
      <c r="AH12">
        <v>77.317362310874955</v>
      </c>
      <c r="AI12">
        <v>0</v>
      </c>
      <c r="AJ12">
        <v>0</v>
      </c>
      <c r="AK12">
        <v>29.223410539797168</v>
      </c>
      <c r="AL12">
        <v>55.270076400000001</v>
      </c>
      <c r="AM12">
        <v>8.0829470315288088</v>
      </c>
      <c r="AN12">
        <v>5.9294450811396067E-2</v>
      </c>
      <c r="AO12">
        <v>0</v>
      </c>
      <c r="AP12">
        <v>5.16297943968517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4.7086098594539934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1421.3425711986681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53.307441516664085</v>
      </c>
      <c r="H13">
        <v>0</v>
      </c>
      <c r="I13">
        <v>0</v>
      </c>
      <c r="J13">
        <v>85.86</v>
      </c>
      <c r="K13">
        <v>494.42000371900957</v>
      </c>
      <c r="L13">
        <v>17.479444875395131</v>
      </c>
      <c r="M13">
        <v>63.937300144411253</v>
      </c>
      <c r="N13">
        <v>52.974885197269856</v>
      </c>
      <c r="O13">
        <v>74.040221286507062</v>
      </c>
      <c r="P13">
        <v>31.38985397984678</v>
      </c>
      <c r="Q13">
        <v>9.6302555077767611</v>
      </c>
      <c r="R13">
        <v>19.135500622263194</v>
      </c>
      <c r="S13">
        <v>11.775261538000748</v>
      </c>
      <c r="T13">
        <v>1.4223539597315435</v>
      </c>
      <c r="U13">
        <v>59.312378181373951</v>
      </c>
      <c r="V13">
        <v>8.8312306620209071</v>
      </c>
      <c r="W13">
        <v>18.801519813084113</v>
      </c>
      <c r="X13">
        <v>62.441289559932471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18.721247232798088</v>
      </c>
      <c r="AE13">
        <v>25.454416911361609</v>
      </c>
      <c r="AF13">
        <v>0</v>
      </c>
      <c r="AG13">
        <v>29.640319310723502</v>
      </c>
      <c r="AH13">
        <v>77.317362310874955</v>
      </c>
      <c r="AI13">
        <v>0</v>
      </c>
      <c r="AJ13">
        <v>0</v>
      </c>
      <c r="AK13">
        <v>29.223410539797168</v>
      </c>
      <c r="AL13">
        <v>55.270076400000001</v>
      </c>
      <c r="AM13">
        <v>5.3859043111903375</v>
      </c>
      <c r="AN13">
        <v>5.9294450811396067E-2</v>
      </c>
      <c r="AO13">
        <v>0</v>
      </c>
      <c r="AP13">
        <v>5.16297943968517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4.7086098594539934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1413.2257885980007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57.487240907766243</v>
      </c>
      <c r="H14">
        <v>0</v>
      </c>
      <c r="I14">
        <v>0</v>
      </c>
      <c r="J14">
        <v>85.86</v>
      </c>
      <c r="K14">
        <v>494.42000371900957</v>
      </c>
      <c r="L14">
        <v>17.479444875395131</v>
      </c>
      <c r="M14">
        <v>63.937300144411253</v>
      </c>
      <c r="N14">
        <v>52.974885197269856</v>
      </c>
      <c r="O14">
        <v>74.040221286507062</v>
      </c>
      <c r="P14">
        <v>31.38985397984678</v>
      </c>
      <c r="Q14">
        <v>9.6302555077767611</v>
      </c>
      <c r="R14">
        <v>19.135500622263194</v>
      </c>
      <c r="S14">
        <v>11.775261538000748</v>
      </c>
      <c r="T14">
        <v>1.4223539597315435</v>
      </c>
      <c r="U14">
        <v>59.312378181373951</v>
      </c>
      <c r="V14">
        <v>8.8312306620209071</v>
      </c>
      <c r="W14">
        <v>18.801519813084113</v>
      </c>
      <c r="X14">
        <v>62.441289559932471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18.721247232798088</v>
      </c>
      <c r="AE14">
        <v>25.454416911361609</v>
      </c>
      <c r="AF14">
        <v>0</v>
      </c>
      <c r="AG14">
        <v>29.640319310723502</v>
      </c>
      <c r="AH14">
        <v>77.317362310874955</v>
      </c>
      <c r="AI14">
        <v>0</v>
      </c>
      <c r="AJ14">
        <v>0</v>
      </c>
      <c r="AK14">
        <v>29.223410539797168</v>
      </c>
      <c r="AL14">
        <v>55.270076400000001</v>
      </c>
      <c r="AM14">
        <v>2.5906880370125696</v>
      </c>
      <c r="AN14">
        <v>5.9294450811396067E-2</v>
      </c>
      <c r="AO14">
        <v>0</v>
      </c>
      <c r="AP14">
        <v>2.6086633836785413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4.7086098594539934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1412.0560556589185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90.575916195236644</v>
      </c>
      <c r="H15">
        <v>0</v>
      </c>
      <c r="I15">
        <v>0</v>
      </c>
      <c r="J15">
        <v>0</v>
      </c>
      <c r="K15">
        <v>494.42000371900957</v>
      </c>
      <c r="L15">
        <v>17.479444875395131</v>
      </c>
      <c r="M15">
        <v>63.937300144411253</v>
      </c>
      <c r="N15">
        <v>52.974885197269856</v>
      </c>
      <c r="O15">
        <v>74.040221286507062</v>
      </c>
      <c r="P15">
        <v>31.38985397984678</v>
      </c>
      <c r="Q15">
        <v>9.6302555077767611</v>
      </c>
      <c r="R15">
        <v>19.135500622263194</v>
      </c>
      <c r="S15">
        <v>11.775261538000748</v>
      </c>
      <c r="T15">
        <v>1.4223539597315435</v>
      </c>
      <c r="U15">
        <v>59.312378181373951</v>
      </c>
      <c r="V15">
        <v>8.8312306620209071</v>
      </c>
      <c r="W15">
        <v>18.801519813084113</v>
      </c>
      <c r="X15">
        <v>62.441289559932471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18.721247232798088</v>
      </c>
      <c r="AE15">
        <v>25.454416911361609</v>
      </c>
      <c r="AF15">
        <v>0</v>
      </c>
      <c r="AG15">
        <v>29.640319310723502</v>
      </c>
      <c r="AH15">
        <v>77.317362310874955</v>
      </c>
      <c r="AI15">
        <v>0</v>
      </c>
      <c r="AJ15">
        <v>0</v>
      </c>
      <c r="AK15">
        <v>29.223410539797168</v>
      </c>
      <c r="AL15">
        <v>55.270076400000001</v>
      </c>
      <c r="AM15">
        <v>0</v>
      </c>
      <c r="AN15">
        <v>5.9294450811396067E-2</v>
      </c>
      <c r="AO15">
        <v>0</v>
      </c>
      <c r="AP15">
        <v>5.16297943968517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4.7086098594539934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1359.2483589653832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56.858090145265095</v>
      </c>
      <c r="H16">
        <v>0</v>
      </c>
      <c r="I16">
        <v>0</v>
      </c>
      <c r="J16">
        <v>0</v>
      </c>
      <c r="K16">
        <v>494.42000371900957</v>
      </c>
      <c r="L16">
        <v>17.479444875395131</v>
      </c>
      <c r="M16">
        <v>63.937300144411253</v>
      </c>
      <c r="N16">
        <v>52.974885197269856</v>
      </c>
      <c r="O16">
        <v>74.040221286507062</v>
      </c>
      <c r="P16">
        <v>31.38985397984678</v>
      </c>
      <c r="Q16">
        <v>9.6302555077767611</v>
      </c>
      <c r="R16">
        <v>19.135500622263194</v>
      </c>
      <c r="S16">
        <v>11.775261538000748</v>
      </c>
      <c r="T16">
        <v>1.4223539597315435</v>
      </c>
      <c r="U16">
        <v>59.312378181373951</v>
      </c>
      <c r="V16">
        <v>8.8312306620209071</v>
      </c>
      <c r="W16">
        <v>18.801519813084113</v>
      </c>
      <c r="X16">
        <v>62.441289559932471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18.721247232798088</v>
      </c>
      <c r="AE16">
        <v>25.454416911361609</v>
      </c>
      <c r="AF16">
        <v>0</v>
      </c>
      <c r="AG16">
        <v>29.640319310723502</v>
      </c>
      <c r="AH16">
        <v>77.317362310874955</v>
      </c>
      <c r="AI16">
        <v>1.8377915997494059</v>
      </c>
      <c r="AJ16">
        <v>0</v>
      </c>
      <c r="AK16">
        <v>29.223410539797168</v>
      </c>
      <c r="AL16">
        <v>55.270076400000001</v>
      </c>
      <c r="AM16">
        <v>0</v>
      </c>
      <c r="AN16">
        <v>5.9294450811396067E-2</v>
      </c>
      <c r="AO16">
        <v>0</v>
      </c>
      <c r="AP16">
        <v>5.16297943968517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4.7086098594539934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1327.3683245151608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21.904039247803166</v>
      </c>
      <c r="H17">
        <v>0</v>
      </c>
      <c r="I17">
        <v>0</v>
      </c>
      <c r="J17">
        <v>0</v>
      </c>
      <c r="K17">
        <v>494.42000371900957</v>
      </c>
      <c r="L17">
        <v>17.479444875395131</v>
      </c>
      <c r="M17">
        <v>63.937300144411253</v>
      </c>
      <c r="N17">
        <v>52.974885197269856</v>
      </c>
      <c r="O17">
        <v>74.040221286507062</v>
      </c>
      <c r="P17">
        <v>31.38985397984678</v>
      </c>
      <c r="Q17">
        <v>9.6302555077767611</v>
      </c>
      <c r="R17">
        <v>19.135500622263194</v>
      </c>
      <c r="S17">
        <v>11.775261538000748</v>
      </c>
      <c r="T17">
        <v>1.4223539597315435</v>
      </c>
      <c r="U17">
        <v>59.312378181373951</v>
      </c>
      <c r="V17">
        <v>8.8312306620209071</v>
      </c>
      <c r="W17">
        <v>18.801519813084113</v>
      </c>
      <c r="X17">
        <v>62.441289559932471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18.721247232798088</v>
      </c>
      <c r="AE17">
        <v>25.454416911361609</v>
      </c>
      <c r="AF17">
        <v>0</v>
      </c>
      <c r="AG17">
        <v>29.640319310723502</v>
      </c>
      <c r="AH17">
        <v>77.317362310874955</v>
      </c>
      <c r="AI17">
        <v>7.8762505402468426</v>
      </c>
      <c r="AJ17">
        <v>0</v>
      </c>
      <c r="AK17">
        <v>29.223410539797168</v>
      </c>
      <c r="AL17">
        <v>55.270076400000001</v>
      </c>
      <c r="AM17">
        <v>0</v>
      </c>
      <c r="AN17">
        <v>5.9294450811396067E-2</v>
      </c>
      <c r="AO17">
        <v>0</v>
      </c>
      <c r="AP17">
        <v>3.5325648797845899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4.7086098594539934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1299.5887651149326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2.98485E-2</v>
      </c>
      <c r="H18">
        <v>0</v>
      </c>
      <c r="I18">
        <v>0</v>
      </c>
      <c r="J18">
        <v>0</v>
      </c>
      <c r="K18">
        <v>494.42000371900957</v>
      </c>
      <c r="L18">
        <v>17.479444875395131</v>
      </c>
      <c r="M18">
        <v>63.937300144411253</v>
      </c>
      <c r="N18">
        <v>52.974885197269856</v>
      </c>
      <c r="O18">
        <v>74.040221286507062</v>
      </c>
      <c r="P18">
        <v>31.38985397984678</v>
      </c>
      <c r="Q18">
        <v>9.6302555077767611</v>
      </c>
      <c r="R18">
        <v>19.135500622263194</v>
      </c>
      <c r="S18">
        <v>11.775261538000748</v>
      </c>
      <c r="T18">
        <v>1.4223539597315435</v>
      </c>
      <c r="U18">
        <v>59.312378181373951</v>
      </c>
      <c r="V18">
        <v>8.8312306620209071</v>
      </c>
      <c r="W18">
        <v>18.801519813084113</v>
      </c>
      <c r="X18">
        <v>62.441289559932471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18.721247232798088</v>
      </c>
      <c r="AE18">
        <v>25.454416911361609</v>
      </c>
      <c r="AF18">
        <v>0</v>
      </c>
      <c r="AG18">
        <v>29.640319310723502</v>
      </c>
      <c r="AH18">
        <v>77.317362310874955</v>
      </c>
      <c r="AI18">
        <v>7.8762505402468426</v>
      </c>
      <c r="AJ18">
        <v>0</v>
      </c>
      <c r="AK18">
        <v>29.223410539797168</v>
      </c>
      <c r="AL18">
        <v>55.270076400000001</v>
      </c>
      <c r="AM18">
        <v>0</v>
      </c>
      <c r="AN18">
        <v>5.9294450811396067E-2</v>
      </c>
      <c r="AO18">
        <v>0</v>
      </c>
      <c r="AP18">
        <v>3.5325648797845899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4.7086098594539934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1277.7145743671292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494.42000371900957</v>
      </c>
      <c r="L19">
        <v>17.479444875395131</v>
      </c>
      <c r="M19">
        <v>63.937300144411253</v>
      </c>
      <c r="N19">
        <v>52.974885197269856</v>
      </c>
      <c r="O19">
        <v>74.040221286507062</v>
      </c>
      <c r="P19">
        <v>31.38985397984678</v>
      </c>
      <c r="Q19">
        <v>9.6302555077767611</v>
      </c>
      <c r="R19">
        <v>19.135500622263194</v>
      </c>
      <c r="S19">
        <v>11.775261538000748</v>
      </c>
      <c r="T19">
        <v>1.4223539597315435</v>
      </c>
      <c r="U19">
        <v>59.312378181373951</v>
      </c>
      <c r="V19">
        <v>8.8312306620209071</v>
      </c>
      <c r="W19">
        <v>18.801519813084113</v>
      </c>
      <c r="X19">
        <v>62.441289559932471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18.721247232798088</v>
      </c>
      <c r="AE19">
        <v>25.454416911361609</v>
      </c>
      <c r="AF19">
        <v>0</v>
      </c>
      <c r="AG19">
        <v>29.640319310723502</v>
      </c>
      <c r="AH19">
        <v>77.317362310874955</v>
      </c>
      <c r="AI19">
        <v>7.8762505402468426</v>
      </c>
      <c r="AJ19">
        <v>0</v>
      </c>
      <c r="AK19">
        <v>29.223410539797168</v>
      </c>
      <c r="AL19">
        <v>55.270076400000001</v>
      </c>
      <c r="AM19">
        <v>0</v>
      </c>
      <c r="AN19">
        <v>5.9294450811396067E-2</v>
      </c>
      <c r="AO19">
        <v>0</v>
      </c>
      <c r="AP19">
        <v>3.5325648797845899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4.7086098594539934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1277.6847258671289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494.42000371900957</v>
      </c>
      <c r="L20">
        <v>17.479444875395131</v>
      </c>
      <c r="M20">
        <v>63.937300144411253</v>
      </c>
      <c r="N20">
        <v>52.974885197269856</v>
      </c>
      <c r="O20">
        <v>74.040221286507062</v>
      </c>
      <c r="P20">
        <v>31.38985397984678</v>
      </c>
      <c r="Q20">
        <v>9.6302555077767611</v>
      </c>
      <c r="R20">
        <v>19.135500622263194</v>
      </c>
      <c r="S20">
        <v>11.775261538000748</v>
      </c>
      <c r="T20">
        <v>1.4223539597315435</v>
      </c>
      <c r="U20">
        <v>59.312378181373951</v>
      </c>
      <c r="V20">
        <v>8.8312306620209071</v>
      </c>
      <c r="W20">
        <v>18.801519813084113</v>
      </c>
      <c r="X20">
        <v>62.441289559932471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18.721247232798088</v>
      </c>
      <c r="AE20">
        <v>25.454416911361609</v>
      </c>
      <c r="AF20">
        <v>0</v>
      </c>
      <c r="AG20">
        <v>29.640319310723502</v>
      </c>
      <c r="AH20">
        <v>77.317362310874955</v>
      </c>
      <c r="AI20">
        <v>7.8762505402468426</v>
      </c>
      <c r="AJ20">
        <v>0</v>
      </c>
      <c r="AK20">
        <v>29.223410539797168</v>
      </c>
      <c r="AL20">
        <v>55.270076400000001</v>
      </c>
      <c r="AM20">
        <v>0</v>
      </c>
      <c r="AN20">
        <v>5.9294450811396067E-2</v>
      </c>
      <c r="AO20">
        <v>0</v>
      </c>
      <c r="AP20">
        <v>3.5325648797845899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4.7086098594539934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1277.6847258671289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494.42000371900957</v>
      </c>
      <c r="L21">
        <v>17.479444875395131</v>
      </c>
      <c r="M21">
        <v>63.937300144411253</v>
      </c>
      <c r="N21">
        <v>52.974885197269856</v>
      </c>
      <c r="O21">
        <v>74.040221286507062</v>
      </c>
      <c r="P21">
        <v>31.38985397984678</v>
      </c>
      <c r="Q21">
        <v>9.6302555077767611</v>
      </c>
      <c r="R21">
        <v>19.135500622263194</v>
      </c>
      <c r="S21">
        <v>11.775261538000748</v>
      </c>
      <c r="T21">
        <v>1.4223539597315435</v>
      </c>
      <c r="U21">
        <v>59.312378181373951</v>
      </c>
      <c r="V21">
        <v>8.8312306620209071</v>
      </c>
      <c r="W21">
        <v>18.801519813084113</v>
      </c>
      <c r="X21">
        <v>62.441289559932471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18.721247232798088</v>
      </c>
      <c r="AE21">
        <v>25.454416911361609</v>
      </c>
      <c r="AF21">
        <v>0</v>
      </c>
      <c r="AG21">
        <v>29.640319310723502</v>
      </c>
      <c r="AH21">
        <v>77.317362310874955</v>
      </c>
      <c r="AI21">
        <v>7.8762505402468426</v>
      </c>
      <c r="AJ21">
        <v>0</v>
      </c>
      <c r="AK21">
        <v>29.223410539797168</v>
      </c>
      <c r="AL21">
        <v>55.270076400000001</v>
      </c>
      <c r="AM21">
        <v>0</v>
      </c>
      <c r="AN21">
        <v>5.9294450811396067E-2</v>
      </c>
      <c r="AO21">
        <v>0</v>
      </c>
      <c r="AP21">
        <v>3.5325648797845899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4.7086098594539934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1277.6847258671289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494.42000371900957</v>
      </c>
      <c r="L22">
        <v>17.479444875395131</v>
      </c>
      <c r="M22">
        <v>63.937300144411253</v>
      </c>
      <c r="N22">
        <v>52.974885197269856</v>
      </c>
      <c r="O22">
        <v>74.040221286507062</v>
      </c>
      <c r="P22">
        <v>31.38985397984678</v>
      </c>
      <c r="Q22">
        <v>9.6302555077767611</v>
      </c>
      <c r="R22">
        <v>19.135500622263194</v>
      </c>
      <c r="S22">
        <v>11.775261538000748</v>
      </c>
      <c r="T22">
        <v>1.4223539597315435</v>
      </c>
      <c r="U22">
        <v>59.312378181373951</v>
      </c>
      <c r="V22">
        <v>8.8312306620209071</v>
      </c>
      <c r="W22">
        <v>18.801519813084113</v>
      </c>
      <c r="X22">
        <v>62.441289559932471</v>
      </c>
      <c r="Y22">
        <v>0</v>
      </c>
      <c r="Z22">
        <v>5.5328942332727262</v>
      </c>
      <c r="AA22">
        <v>17.883696981012662</v>
      </c>
      <c r="AB22">
        <v>20.896579051372292</v>
      </c>
      <c r="AC22">
        <v>14.984381597588099</v>
      </c>
      <c r="AD22">
        <v>18.721247232798088</v>
      </c>
      <c r="AE22">
        <v>25.454416911361609</v>
      </c>
      <c r="AF22">
        <v>0</v>
      </c>
      <c r="AG22">
        <v>29.640319310723502</v>
      </c>
      <c r="AH22">
        <v>77.317362310874955</v>
      </c>
      <c r="AI22">
        <v>7.8762505402468426</v>
      </c>
      <c r="AJ22">
        <v>0</v>
      </c>
      <c r="AK22">
        <v>29.223410539797168</v>
      </c>
      <c r="AL22">
        <v>55.270076400000001</v>
      </c>
      <c r="AM22">
        <v>0</v>
      </c>
      <c r="AN22">
        <v>5.9294450811396067E-2</v>
      </c>
      <c r="AO22">
        <v>0</v>
      </c>
      <c r="AP22">
        <v>3.5325648797845899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4.7086098594539934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1277.6847258671289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494.42000371900957</v>
      </c>
      <c r="L23">
        <v>17.479444875395131</v>
      </c>
      <c r="M23">
        <v>63.937300144411253</v>
      </c>
      <c r="N23">
        <v>52.974885197269856</v>
      </c>
      <c r="O23">
        <v>74.040221286507062</v>
      </c>
      <c r="P23">
        <v>31.38985397984678</v>
      </c>
      <c r="Q23">
        <v>9.6302555077767611</v>
      </c>
      <c r="R23">
        <v>19.135500622263194</v>
      </c>
      <c r="S23">
        <v>11.775261538000748</v>
      </c>
      <c r="T23">
        <v>1.4223539597315435</v>
      </c>
      <c r="U23">
        <v>59.312378181373951</v>
      </c>
      <c r="V23">
        <v>8.8312306620209071</v>
      </c>
      <c r="W23">
        <v>18.801519813084113</v>
      </c>
      <c r="X23">
        <v>62.441289559932471</v>
      </c>
      <c r="Y23">
        <v>0</v>
      </c>
      <c r="Z23">
        <v>5.5328942332727262</v>
      </c>
      <c r="AA23">
        <v>17.883696981012662</v>
      </c>
      <c r="AB23">
        <v>20.896579051372292</v>
      </c>
      <c r="AC23">
        <v>14.984381597588099</v>
      </c>
      <c r="AD23">
        <v>18.721247232798088</v>
      </c>
      <c r="AE23">
        <v>25.454416911361609</v>
      </c>
      <c r="AF23">
        <v>0</v>
      </c>
      <c r="AG23">
        <v>29.640319310723502</v>
      </c>
      <c r="AH23">
        <v>77.317362310874955</v>
      </c>
      <c r="AI23">
        <v>5.2508338419400937</v>
      </c>
      <c r="AJ23">
        <v>0</v>
      </c>
      <c r="AK23">
        <v>29.223410539797168</v>
      </c>
      <c r="AL23">
        <v>55.270076400000001</v>
      </c>
      <c r="AM23">
        <v>0</v>
      </c>
      <c r="AN23">
        <v>5.9294450811396067E-2</v>
      </c>
      <c r="AO23">
        <v>0</v>
      </c>
      <c r="AP23">
        <v>3.5325648797845899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4.7086098594539934</v>
      </c>
      <c r="BA23">
        <v>3.0981780368098164</v>
      </c>
      <c r="BB23">
        <v>2.4580595444015443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1275.059309168822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494.42000371900957</v>
      </c>
      <c r="L24">
        <v>6.0898350004537427</v>
      </c>
      <c r="M24">
        <v>63.937300144411253</v>
      </c>
      <c r="N24">
        <v>52.974885197269856</v>
      </c>
      <c r="O24">
        <v>74.040221286507062</v>
      </c>
      <c r="P24">
        <v>31.38985397984678</v>
      </c>
      <c r="Q24">
        <v>9.6302555077767611</v>
      </c>
      <c r="R24">
        <v>19.135500622263194</v>
      </c>
      <c r="S24">
        <v>11.775261538000748</v>
      </c>
      <c r="T24">
        <v>1.4223539597315435</v>
      </c>
      <c r="U24">
        <v>59.312378181373951</v>
      </c>
      <c r="V24">
        <v>8.8312306620209071</v>
      </c>
      <c r="W24">
        <v>18.801519813084113</v>
      </c>
      <c r="X24">
        <v>62.441289559932471</v>
      </c>
      <c r="Y24">
        <v>0</v>
      </c>
      <c r="Z24">
        <v>5.5328942332727262</v>
      </c>
      <c r="AA24">
        <v>17.883696981012662</v>
      </c>
      <c r="AB24">
        <v>20.896579051372292</v>
      </c>
      <c r="AC24">
        <v>14.984381597588099</v>
      </c>
      <c r="AD24">
        <v>18.721247232798088</v>
      </c>
      <c r="AE24">
        <v>25.454416911361609</v>
      </c>
      <c r="AF24">
        <v>0</v>
      </c>
      <c r="AG24">
        <v>29.640319310723502</v>
      </c>
      <c r="AH24">
        <v>77.317362310874955</v>
      </c>
      <c r="AI24">
        <v>5.2508338419400937</v>
      </c>
      <c r="AJ24">
        <v>0</v>
      </c>
      <c r="AK24">
        <v>29.223410539797168</v>
      </c>
      <c r="AL24">
        <v>55.270076400000001</v>
      </c>
      <c r="AM24">
        <v>0</v>
      </c>
      <c r="AN24">
        <v>5.9294450811396067E-2</v>
      </c>
      <c r="AO24">
        <v>0</v>
      </c>
      <c r="AP24">
        <v>3.5325648797845899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4.7086098594539934</v>
      </c>
      <c r="BA24">
        <v>3.0981780368098164</v>
      </c>
      <c r="BB24">
        <v>2.4580595444015443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1263.669699293881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386.40154504472787</v>
      </c>
      <c r="L25">
        <v>6.0898350004537427</v>
      </c>
      <c r="M25">
        <v>63.937300144411253</v>
      </c>
      <c r="N25">
        <v>52.974885197269856</v>
      </c>
      <c r="O25">
        <v>74.040221286507062</v>
      </c>
      <c r="P25">
        <v>31.38985397984678</v>
      </c>
      <c r="Q25">
        <v>9.6302555077767611</v>
      </c>
      <c r="R25">
        <v>19.135500622263194</v>
      </c>
      <c r="S25">
        <v>11.775261538000748</v>
      </c>
      <c r="T25">
        <v>1.4223539597315435</v>
      </c>
      <c r="U25">
        <v>59.312378181373951</v>
      </c>
      <c r="V25">
        <v>8.8312306620209071</v>
      </c>
      <c r="W25">
        <v>18.801519813084113</v>
      </c>
      <c r="X25">
        <v>62.441289559932471</v>
      </c>
      <c r="Y25">
        <v>0</v>
      </c>
      <c r="Z25">
        <v>5.5328942332727262</v>
      </c>
      <c r="AA25">
        <v>17.883696981012662</v>
      </c>
      <c r="AB25">
        <v>20.896579051372292</v>
      </c>
      <c r="AC25">
        <v>14.984381597588099</v>
      </c>
      <c r="AD25">
        <v>18.721247232798088</v>
      </c>
      <c r="AE25">
        <v>25.454416911361609</v>
      </c>
      <c r="AF25">
        <v>0</v>
      </c>
      <c r="AG25">
        <v>29.640319310723502</v>
      </c>
      <c r="AH25">
        <v>77.317362310874955</v>
      </c>
      <c r="AI25">
        <v>7.8762505402468426</v>
      </c>
      <c r="AJ25">
        <v>0</v>
      </c>
      <c r="AK25">
        <v>29.223410539797168</v>
      </c>
      <c r="AL25">
        <v>55.270076400000001</v>
      </c>
      <c r="AM25">
        <v>0</v>
      </c>
      <c r="AN25">
        <v>5.9294450811396067E-2</v>
      </c>
      <c r="AO25">
        <v>0</v>
      </c>
      <c r="AP25">
        <v>3.5325648797845899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4.7086098594539934</v>
      </c>
      <c r="BA25">
        <v>3.0981780368098164</v>
      </c>
      <c r="BB25">
        <v>2.4580595444015443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1158.276657317906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309.1214352782946</v>
      </c>
      <c r="L26">
        <v>6.0898350004537427</v>
      </c>
      <c r="M26">
        <v>63.937300144411253</v>
      </c>
      <c r="N26">
        <v>52.974885197269856</v>
      </c>
      <c r="O26">
        <v>74.040221286507062</v>
      </c>
      <c r="P26">
        <v>31.38985397984678</v>
      </c>
      <c r="Q26">
        <v>9.6302555077767611</v>
      </c>
      <c r="R26">
        <v>19.135500622263194</v>
      </c>
      <c r="S26">
        <v>11.775261538000748</v>
      </c>
      <c r="T26">
        <v>1.4223539597315435</v>
      </c>
      <c r="U26">
        <v>59.312378181373951</v>
      </c>
      <c r="V26">
        <v>8.8312306620209071</v>
      </c>
      <c r="W26">
        <v>18.801519813084113</v>
      </c>
      <c r="X26">
        <v>62.441289559932471</v>
      </c>
      <c r="Y26">
        <v>0</v>
      </c>
      <c r="Z26">
        <v>5.5328942332727262</v>
      </c>
      <c r="AA26">
        <v>17.883696981012662</v>
      </c>
      <c r="AB26">
        <v>20.896579051372292</v>
      </c>
      <c r="AC26">
        <v>14.984381597588099</v>
      </c>
      <c r="AD26">
        <v>18.721247232798088</v>
      </c>
      <c r="AE26">
        <v>25.454416911361609</v>
      </c>
      <c r="AF26">
        <v>0</v>
      </c>
      <c r="AG26">
        <v>29.640319310723502</v>
      </c>
      <c r="AH26">
        <v>77.317362310874955</v>
      </c>
      <c r="AI26">
        <v>34.130419304620716</v>
      </c>
      <c r="AJ26">
        <v>0</v>
      </c>
      <c r="AK26">
        <v>29.223410539797168</v>
      </c>
      <c r="AL26">
        <v>55.270076400000001</v>
      </c>
      <c r="AM26">
        <v>0</v>
      </c>
      <c r="AN26">
        <v>5.9294450811396067E-2</v>
      </c>
      <c r="AO26">
        <v>0</v>
      </c>
      <c r="AP26">
        <v>3.5325648797845899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4.7086098594539934</v>
      </c>
      <c r="BA26">
        <v>3.0981780368098164</v>
      </c>
      <c r="BB26">
        <v>2.4580595444015443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1107.2507163158466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272.4126003583836</v>
      </c>
      <c r="L27">
        <v>6.0898350004537427</v>
      </c>
      <c r="M27">
        <v>63.937300144411253</v>
      </c>
      <c r="N27">
        <v>52.974885197269856</v>
      </c>
      <c r="O27">
        <v>74.040221286507062</v>
      </c>
      <c r="P27">
        <v>31.38985397984678</v>
      </c>
      <c r="Q27">
        <v>9.6302555077767611</v>
      </c>
      <c r="R27">
        <v>19.135500622263194</v>
      </c>
      <c r="S27">
        <v>11.775261538000748</v>
      </c>
      <c r="T27">
        <v>1.4223539597315435</v>
      </c>
      <c r="U27">
        <v>59.312378181373951</v>
      </c>
      <c r="V27">
        <v>8.8312306620209071</v>
      </c>
      <c r="W27">
        <v>18.801519813084113</v>
      </c>
      <c r="X27">
        <v>62.441289559932471</v>
      </c>
      <c r="Y27">
        <v>0</v>
      </c>
      <c r="Z27">
        <v>5.5328942332727262</v>
      </c>
      <c r="AA27">
        <v>17.883696981012662</v>
      </c>
      <c r="AB27">
        <v>20.896579051372292</v>
      </c>
      <c r="AC27">
        <v>14.984381597588099</v>
      </c>
      <c r="AD27">
        <v>18.721247232798088</v>
      </c>
      <c r="AE27">
        <v>25.454416911361609</v>
      </c>
      <c r="AF27">
        <v>0</v>
      </c>
      <c r="AG27">
        <v>29.640319310723502</v>
      </c>
      <c r="AH27">
        <v>77.317362310874955</v>
      </c>
      <c r="AI27">
        <v>34.130419304620716</v>
      </c>
      <c r="AJ27">
        <v>0</v>
      </c>
      <c r="AK27">
        <v>29.223410539797168</v>
      </c>
      <c r="AL27">
        <v>55.270076400000001</v>
      </c>
      <c r="AM27">
        <v>0</v>
      </c>
      <c r="AN27">
        <v>6.0457136136268123E-2</v>
      </c>
      <c r="AO27">
        <v>0</v>
      </c>
      <c r="AP27">
        <v>3.5325648797845899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4.7086098594539934</v>
      </c>
      <c r="BA27">
        <v>3.0981780368098164</v>
      </c>
      <c r="BB27">
        <v>2.4580595444015443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1070.5430440812604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272.40659863410764</v>
      </c>
      <c r="L28">
        <v>6.0899216415805792</v>
      </c>
      <c r="M28">
        <v>63.937300144411253</v>
      </c>
      <c r="N28">
        <v>52.974885197269856</v>
      </c>
      <c r="O28">
        <v>74.040221286507062</v>
      </c>
      <c r="P28">
        <v>31.38985397984678</v>
      </c>
      <c r="Q28">
        <v>9.6302555077767611</v>
      </c>
      <c r="R28">
        <v>19.135500622263194</v>
      </c>
      <c r="S28">
        <v>11.775261538000748</v>
      </c>
      <c r="T28">
        <v>1.4223539597315435</v>
      </c>
      <c r="U28">
        <v>59.312378181373951</v>
      </c>
      <c r="V28">
        <v>8.8312306620209071</v>
      </c>
      <c r="W28">
        <v>18.801519813084113</v>
      </c>
      <c r="X28">
        <v>62.441289559932471</v>
      </c>
      <c r="Y28">
        <v>0</v>
      </c>
      <c r="Z28">
        <v>5.5328942332727262</v>
      </c>
      <c r="AA28">
        <v>17.883696981012662</v>
      </c>
      <c r="AB28">
        <v>20.896579051372292</v>
      </c>
      <c r="AC28">
        <v>14.984381597588099</v>
      </c>
      <c r="AD28">
        <v>18.721247232798088</v>
      </c>
      <c r="AE28">
        <v>25.454416911361609</v>
      </c>
      <c r="AF28">
        <v>0</v>
      </c>
      <c r="AG28">
        <v>29.640319310723502</v>
      </c>
      <c r="AH28">
        <v>77.317362310874955</v>
      </c>
      <c r="AI28">
        <v>34.130419304620716</v>
      </c>
      <c r="AJ28">
        <v>0</v>
      </c>
      <c r="AK28">
        <v>29.223410539797168</v>
      </c>
      <c r="AL28">
        <v>55.270076400000001</v>
      </c>
      <c r="AM28">
        <v>0</v>
      </c>
      <c r="AN28">
        <v>6.0457136136268123E-2</v>
      </c>
      <c r="AO28">
        <v>0</v>
      </c>
      <c r="AP28">
        <v>3.5325648797845899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4.7086098594539934</v>
      </c>
      <c r="BA28">
        <v>3.0981780368098164</v>
      </c>
      <c r="BB28">
        <v>2.4580595444015443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1070.5371289981113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272.40659863410764</v>
      </c>
      <c r="L29">
        <v>6.0904916665591893</v>
      </c>
      <c r="M29">
        <v>63.937300144411253</v>
      </c>
      <c r="N29">
        <v>52.974885197269856</v>
      </c>
      <c r="O29">
        <v>74.040221286507062</v>
      </c>
      <c r="P29">
        <v>31.38985397984678</v>
      </c>
      <c r="Q29">
        <v>9.6302555077767611</v>
      </c>
      <c r="R29">
        <v>19.135500622263194</v>
      </c>
      <c r="S29">
        <v>11.775261538000748</v>
      </c>
      <c r="T29">
        <v>1.4223539597315435</v>
      </c>
      <c r="U29">
        <v>59.312378181373951</v>
      </c>
      <c r="V29">
        <v>8.8312306620209071</v>
      </c>
      <c r="W29">
        <v>18.801519813084113</v>
      </c>
      <c r="X29">
        <v>62.441289559932471</v>
      </c>
      <c r="Y29">
        <v>0</v>
      </c>
      <c r="Z29">
        <v>5.5328942332727262</v>
      </c>
      <c r="AA29">
        <v>17.883696981012662</v>
      </c>
      <c r="AB29">
        <v>20.896579051372292</v>
      </c>
      <c r="AC29">
        <v>14.984381597588099</v>
      </c>
      <c r="AD29">
        <v>18.721247232798088</v>
      </c>
      <c r="AE29">
        <v>25.454416911361609</v>
      </c>
      <c r="AF29">
        <v>0</v>
      </c>
      <c r="AG29">
        <v>29.640319310723502</v>
      </c>
      <c r="AH29">
        <v>77.317362310874955</v>
      </c>
      <c r="AI29">
        <v>34.130419304620716</v>
      </c>
      <c r="AJ29">
        <v>0</v>
      </c>
      <c r="AK29">
        <v>29.223410539797168</v>
      </c>
      <c r="AL29">
        <v>55.270076400000001</v>
      </c>
      <c r="AM29">
        <v>0</v>
      </c>
      <c r="AN29">
        <v>6.0457136136268123E-2</v>
      </c>
      <c r="AO29">
        <v>0</v>
      </c>
      <c r="AP29">
        <v>3.5325648797845899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4.7086098594539934</v>
      </c>
      <c r="BA29">
        <v>3.0981780368098164</v>
      </c>
      <c r="BB29">
        <v>2.4580595444015443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1070.53769902309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272.40659863410764</v>
      </c>
      <c r="L30">
        <v>6.0898078198830401</v>
      </c>
      <c r="M30">
        <v>63.937300144411253</v>
      </c>
      <c r="N30">
        <v>52.974885197269856</v>
      </c>
      <c r="O30">
        <v>74.040221286507062</v>
      </c>
      <c r="P30">
        <v>31.38985397984678</v>
      </c>
      <c r="Q30">
        <v>9.6302555077767611</v>
      </c>
      <c r="R30">
        <v>19.135500622263194</v>
      </c>
      <c r="S30">
        <v>11.775261538000748</v>
      </c>
      <c r="T30">
        <v>1.4223539597315435</v>
      </c>
      <c r="U30">
        <v>59.312378181373951</v>
      </c>
      <c r="V30">
        <v>8.8312306620209071</v>
      </c>
      <c r="W30">
        <v>18.801519813084113</v>
      </c>
      <c r="X30">
        <v>62.441289559932471</v>
      </c>
      <c r="Y30">
        <v>0</v>
      </c>
      <c r="Z30">
        <v>5.5328942332727262</v>
      </c>
      <c r="AA30">
        <v>17.883696981012662</v>
      </c>
      <c r="AB30">
        <v>20.896579051372292</v>
      </c>
      <c r="AC30">
        <v>14.984381597588099</v>
      </c>
      <c r="AD30">
        <v>18.721247232798088</v>
      </c>
      <c r="AE30">
        <v>25.454416911361609</v>
      </c>
      <c r="AF30">
        <v>0</v>
      </c>
      <c r="AG30">
        <v>29.640319310723502</v>
      </c>
      <c r="AH30">
        <v>77.317362310874955</v>
      </c>
      <c r="AI30">
        <v>34.130419304620716</v>
      </c>
      <c r="AJ30">
        <v>0</v>
      </c>
      <c r="AK30">
        <v>29.223410539797168</v>
      </c>
      <c r="AL30">
        <v>55.270076400000001</v>
      </c>
      <c r="AM30">
        <v>0</v>
      </c>
      <c r="AN30">
        <v>6.0457136136268123E-2</v>
      </c>
      <c r="AO30">
        <v>0</v>
      </c>
      <c r="AP30">
        <v>3.5325648797845899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4.7086098594539934</v>
      </c>
      <c r="BA30">
        <v>3.0981780368098164</v>
      </c>
      <c r="BB30">
        <v>2.4580595444015443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1070.5370151764137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272.41674738073539</v>
      </c>
      <c r="L31">
        <v>14.339996725466689</v>
      </c>
      <c r="M31">
        <v>63.937300144411253</v>
      </c>
      <c r="N31">
        <v>52.974885197269856</v>
      </c>
      <c r="O31">
        <v>74.040221286507062</v>
      </c>
      <c r="P31">
        <v>31.38985397984678</v>
      </c>
      <c r="Q31">
        <v>9.6284403973614783</v>
      </c>
      <c r="R31">
        <v>19.137810454304635</v>
      </c>
      <c r="S31">
        <v>11.774057170332041</v>
      </c>
      <c r="T31">
        <v>1.4223539597315435</v>
      </c>
      <c r="U31">
        <v>59.312378181373951</v>
      </c>
      <c r="V31">
        <v>8.829504459584296</v>
      </c>
      <c r="W31">
        <v>18.801519813084113</v>
      </c>
      <c r="X31">
        <v>62.441289559932471</v>
      </c>
      <c r="Y31">
        <v>0</v>
      </c>
      <c r="Z31">
        <v>5.5328942332727262</v>
      </c>
      <c r="AA31">
        <v>17.883696981012662</v>
      </c>
      <c r="AB31">
        <v>20.896579051372292</v>
      </c>
      <c r="AC31">
        <v>14.984381597588099</v>
      </c>
      <c r="AD31">
        <v>18.721247232798088</v>
      </c>
      <c r="AE31">
        <v>25.454416911361609</v>
      </c>
      <c r="AF31">
        <v>0</v>
      </c>
      <c r="AG31">
        <v>29.640319310723502</v>
      </c>
      <c r="AH31">
        <v>77.317362310874955</v>
      </c>
      <c r="AI31">
        <v>34.130419304620716</v>
      </c>
      <c r="AJ31">
        <v>0</v>
      </c>
      <c r="AK31">
        <v>29.223410539797168</v>
      </c>
      <c r="AL31">
        <v>55.270076400000001</v>
      </c>
      <c r="AM31">
        <v>0</v>
      </c>
      <c r="AN31">
        <v>6.0457136136268123E-2</v>
      </c>
      <c r="AO31">
        <v>0</v>
      </c>
      <c r="AP31">
        <v>3.5325648797845899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4.7086098594539934</v>
      </c>
      <c r="BA31">
        <v>3.0981780368098164</v>
      </c>
      <c r="BB31">
        <v>2.4580595444015443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1078.7949169801459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272.41766976273067</v>
      </c>
      <c r="L32">
        <v>6.0898377339657657</v>
      </c>
      <c r="M32">
        <v>63.937300144411253</v>
      </c>
      <c r="N32">
        <v>52.974885197269856</v>
      </c>
      <c r="O32">
        <v>74.040221286507062</v>
      </c>
      <c r="P32">
        <v>31.38985397984678</v>
      </c>
      <c r="Q32">
        <v>5.3137627633378921</v>
      </c>
      <c r="R32">
        <v>10.530148309859156</v>
      </c>
      <c r="S32">
        <v>6.568151776418242</v>
      </c>
      <c r="T32">
        <v>0.77864943829787236</v>
      </c>
      <c r="U32">
        <v>59.312378181373951</v>
      </c>
      <c r="V32">
        <v>8.829504459584296</v>
      </c>
      <c r="W32">
        <v>18.801519813084113</v>
      </c>
      <c r="X32">
        <v>62.441289559932471</v>
      </c>
      <c r="Y32">
        <v>0</v>
      </c>
      <c r="Z32">
        <v>5.5328942332727262</v>
      </c>
      <c r="AA32">
        <v>17.883696981012662</v>
      </c>
      <c r="AB32">
        <v>20.896579051372292</v>
      </c>
      <c r="AC32">
        <v>14.984381597588099</v>
      </c>
      <c r="AD32">
        <v>18.721247232798088</v>
      </c>
      <c r="AE32">
        <v>25.454416911361609</v>
      </c>
      <c r="AF32">
        <v>0</v>
      </c>
      <c r="AG32">
        <v>29.640319310723502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55.270076400000001</v>
      </c>
      <c r="AM32">
        <v>0</v>
      </c>
      <c r="AN32">
        <v>6.0457136136268123E-2</v>
      </c>
      <c r="AO32">
        <v>0</v>
      </c>
      <c r="AP32">
        <v>3.5325648797845899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4.7086098594539934</v>
      </c>
      <c r="BA32">
        <v>3.0981780368098164</v>
      </c>
      <c r="BB32">
        <v>2.4580595444015443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1020.9250824677501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272.41827522083298</v>
      </c>
      <c r="L33">
        <v>6.0897302612272872</v>
      </c>
      <c r="M33">
        <v>63.937300144411253</v>
      </c>
      <c r="N33">
        <v>52.974885197269856</v>
      </c>
      <c r="O33">
        <v>74.040221286507062</v>
      </c>
      <c r="P33">
        <v>31.38985397984678</v>
      </c>
      <c r="Q33">
        <v>5.3137627633378921</v>
      </c>
      <c r="R33">
        <v>10.530148309859156</v>
      </c>
      <c r="S33">
        <v>6.568151776418242</v>
      </c>
      <c r="T33">
        <v>0.77864943829787236</v>
      </c>
      <c r="U33">
        <v>59.312378181373951</v>
      </c>
      <c r="V33">
        <v>4.8315342139639634</v>
      </c>
      <c r="W33">
        <v>10.630041132544036</v>
      </c>
      <c r="X33">
        <v>34.66096557185314</v>
      </c>
      <c r="Y33">
        <v>0</v>
      </c>
      <c r="Z33">
        <v>5.5328942332727262</v>
      </c>
      <c r="AA33">
        <v>17.883696981012662</v>
      </c>
      <c r="AB33">
        <v>20.896579051372292</v>
      </c>
      <c r="AC33">
        <v>14.984381597588099</v>
      </c>
      <c r="AD33">
        <v>18.721247232798088</v>
      </c>
      <c r="AE33">
        <v>25.454416911361609</v>
      </c>
      <c r="AF33">
        <v>0</v>
      </c>
      <c r="AG33">
        <v>29.640319310723502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55.270076400000001</v>
      </c>
      <c r="AM33">
        <v>0</v>
      </c>
      <c r="AN33">
        <v>6.0457136136268123E-2</v>
      </c>
      <c r="AO33">
        <v>0</v>
      </c>
      <c r="AP33">
        <v>3.2608291198011599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4.7086098594539934</v>
      </c>
      <c r="BA33">
        <v>3.0981780368098164</v>
      </c>
      <c r="BB33">
        <v>2.4580595444015443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979.2600922830934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272.41827522083298</v>
      </c>
      <c r="L34">
        <v>6.0897302612272872</v>
      </c>
      <c r="M34">
        <v>63.937300144411253</v>
      </c>
      <c r="N34">
        <v>52.974885197269856</v>
      </c>
      <c r="O34">
        <v>74.040221286507062</v>
      </c>
      <c r="P34">
        <v>31.38985397984678</v>
      </c>
      <c r="Q34">
        <v>5.3120467715694328</v>
      </c>
      <c r="R34">
        <v>10.535662723560637</v>
      </c>
      <c r="S34">
        <v>6.5706112324218742</v>
      </c>
      <c r="T34">
        <v>0.77864943829787236</v>
      </c>
      <c r="U34">
        <v>59.312378181373951</v>
      </c>
      <c r="V34">
        <v>4.8315342139639634</v>
      </c>
      <c r="W34">
        <v>10.630041132544036</v>
      </c>
      <c r="X34">
        <v>34.66096557185314</v>
      </c>
      <c r="Y34">
        <v>0</v>
      </c>
      <c r="Z34">
        <v>5.5328942332727262</v>
      </c>
      <c r="AA34">
        <v>17.883696981012662</v>
      </c>
      <c r="AB34">
        <v>20.896579051372292</v>
      </c>
      <c r="AC34">
        <v>14.984381597588099</v>
      </c>
      <c r="AD34">
        <v>18.721247232798088</v>
      </c>
      <c r="AE34">
        <v>25.454416911361609</v>
      </c>
      <c r="AF34">
        <v>0</v>
      </c>
      <c r="AG34">
        <v>29.640319310723502</v>
      </c>
      <c r="AH34">
        <v>77.317362310874955</v>
      </c>
      <c r="AI34">
        <v>1.8377915997494059</v>
      </c>
      <c r="AJ34">
        <v>0</v>
      </c>
      <c r="AK34">
        <v>29.223410539797168</v>
      </c>
      <c r="AL34">
        <v>55.270076400000001</v>
      </c>
      <c r="AM34">
        <v>0</v>
      </c>
      <c r="AN34">
        <v>6.0457136136268123E-2</v>
      </c>
      <c r="AO34">
        <v>0</v>
      </c>
      <c r="AP34">
        <v>3.2608291198011599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4.7086098594539934</v>
      </c>
      <c r="BA34">
        <v>3.0981780368098164</v>
      </c>
      <c r="BB34">
        <v>2.2782015289575286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979.08649214558613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272.41827522083298</v>
      </c>
      <c r="L35">
        <v>6.0897302612272872</v>
      </c>
      <c r="M35">
        <v>63.937300144411253</v>
      </c>
      <c r="N35">
        <v>52.974885197269856</v>
      </c>
      <c r="O35">
        <v>74.040221286507062</v>
      </c>
      <c r="P35">
        <v>31.38985397984678</v>
      </c>
      <c r="Q35">
        <v>5.3120467715694328</v>
      </c>
      <c r="R35">
        <v>10.535662723560637</v>
      </c>
      <c r="S35">
        <v>6.5706112324218742</v>
      </c>
      <c r="T35">
        <v>0.77864943829787236</v>
      </c>
      <c r="U35">
        <v>59.619517973531011</v>
      </c>
      <c r="V35">
        <v>4.8315342139639634</v>
      </c>
      <c r="W35">
        <v>10.630041132544036</v>
      </c>
      <c r="X35">
        <v>34.66096557185314</v>
      </c>
      <c r="Y35">
        <v>0</v>
      </c>
      <c r="Z35">
        <v>5.5328942332727262</v>
      </c>
      <c r="AA35">
        <v>17.883696981012662</v>
      </c>
      <c r="AB35">
        <v>20.896579051372292</v>
      </c>
      <c r="AC35">
        <v>14.984381597588099</v>
      </c>
      <c r="AD35">
        <v>18.721247232798088</v>
      </c>
      <c r="AE35">
        <v>25.454416911361609</v>
      </c>
      <c r="AF35">
        <v>0</v>
      </c>
      <c r="AG35">
        <v>29.640319310723502</v>
      </c>
      <c r="AH35">
        <v>77.317362310874955</v>
      </c>
      <c r="AI35">
        <v>7.2198965883334525</v>
      </c>
      <c r="AJ35">
        <v>0</v>
      </c>
      <c r="AK35">
        <v>29.223410539797168</v>
      </c>
      <c r="AL35">
        <v>55.270076400000001</v>
      </c>
      <c r="AM35">
        <v>0</v>
      </c>
      <c r="AN35">
        <v>6.0457136136268123E-2</v>
      </c>
      <c r="AO35">
        <v>0</v>
      </c>
      <c r="AP35">
        <v>3.2608291198011599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4.7086098594539934</v>
      </c>
      <c r="BA35">
        <v>3.0981780368098164</v>
      </c>
      <c r="BB35">
        <v>2.2782015289575286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984.77573692632734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272.41827522083298</v>
      </c>
      <c r="L36">
        <v>6.0897302612272872</v>
      </c>
      <c r="M36">
        <v>63.937300144411253</v>
      </c>
      <c r="N36">
        <v>52.974885197269856</v>
      </c>
      <c r="O36">
        <v>74.040221286507062</v>
      </c>
      <c r="P36">
        <v>31.38985397984678</v>
      </c>
      <c r="Q36">
        <v>5.3120467715694328</v>
      </c>
      <c r="R36">
        <v>10.535662723560637</v>
      </c>
      <c r="S36">
        <v>6.5706112324218742</v>
      </c>
      <c r="T36">
        <v>0.77864943829787236</v>
      </c>
      <c r="U36">
        <v>59.641273640534358</v>
      </c>
      <c r="V36">
        <v>4.8294179676258988</v>
      </c>
      <c r="W36">
        <v>10.630041132544036</v>
      </c>
      <c r="X36">
        <v>34.66096557185314</v>
      </c>
      <c r="Y36">
        <v>0</v>
      </c>
      <c r="Z36">
        <v>5.5328942332727262</v>
      </c>
      <c r="AA36">
        <v>17.883696981012662</v>
      </c>
      <c r="AB36">
        <v>20.896579051372292</v>
      </c>
      <c r="AC36">
        <v>14.984381597588099</v>
      </c>
      <c r="AD36">
        <v>18.721247232798088</v>
      </c>
      <c r="AE36">
        <v>25.454416911361609</v>
      </c>
      <c r="AF36">
        <v>0</v>
      </c>
      <c r="AG36">
        <v>29.640319310723502</v>
      </c>
      <c r="AH36">
        <v>77.317362310874955</v>
      </c>
      <c r="AI36">
        <v>7.2198965883334525</v>
      </c>
      <c r="AJ36">
        <v>0</v>
      </c>
      <c r="AK36">
        <v>29.223410539797168</v>
      </c>
      <c r="AL36">
        <v>55.270076400000001</v>
      </c>
      <c r="AM36">
        <v>0</v>
      </c>
      <c r="AN36">
        <v>6.0457136136268123E-2</v>
      </c>
      <c r="AO36">
        <v>0</v>
      </c>
      <c r="AP36">
        <v>3.2608291198011599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4.7086098594539934</v>
      </c>
      <c r="BA36">
        <v>3.0981780368098164</v>
      </c>
      <c r="BB36">
        <v>2.2782015289575286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984.7953763469925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272.41827522083298</v>
      </c>
      <c r="L37">
        <v>6.0897302612272872</v>
      </c>
      <c r="M37">
        <v>63.937300144411253</v>
      </c>
      <c r="N37">
        <v>52.974885197269856</v>
      </c>
      <c r="O37">
        <v>74.040221286507062</v>
      </c>
      <c r="P37">
        <v>31.38985397984678</v>
      </c>
      <c r="Q37">
        <v>5.3120467715694328</v>
      </c>
      <c r="R37">
        <v>10.535662723560637</v>
      </c>
      <c r="S37">
        <v>6.5706112324218742</v>
      </c>
      <c r="T37">
        <v>0.77864943829787236</v>
      </c>
      <c r="U37">
        <v>59.641273640534358</v>
      </c>
      <c r="V37">
        <v>4.8294179676258988</v>
      </c>
      <c r="W37">
        <v>10.630041132544036</v>
      </c>
      <c r="X37">
        <v>34.66096557185314</v>
      </c>
      <c r="Y37">
        <v>0</v>
      </c>
      <c r="Z37">
        <v>5.5328942332727262</v>
      </c>
      <c r="AA37">
        <v>17.883696981012662</v>
      </c>
      <c r="AB37">
        <v>20.896579051372292</v>
      </c>
      <c r="AC37">
        <v>14.984381597588099</v>
      </c>
      <c r="AD37">
        <v>18.721247232798088</v>
      </c>
      <c r="AE37">
        <v>25.454416911361609</v>
      </c>
      <c r="AF37">
        <v>0</v>
      </c>
      <c r="AG37">
        <v>29.640319310723502</v>
      </c>
      <c r="AH37">
        <v>77.317362310874955</v>
      </c>
      <c r="AI37">
        <v>7.2198965883334525</v>
      </c>
      <c r="AJ37">
        <v>0</v>
      </c>
      <c r="AK37">
        <v>29.223410539797168</v>
      </c>
      <c r="AL37">
        <v>55.270076400000001</v>
      </c>
      <c r="AM37">
        <v>0</v>
      </c>
      <c r="AN37">
        <v>6.0457136136268123E-2</v>
      </c>
      <c r="AO37">
        <v>0</v>
      </c>
      <c r="AP37">
        <v>5.16297943968517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4.7086098594539934</v>
      </c>
      <c r="BA37">
        <v>3.0981780368098164</v>
      </c>
      <c r="BB37">
        <v>2.2782015289575286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986.69752666687646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272.41827522083298</v>
      </c>
      <c r="L38">
        <v>6.0897302612272872</v>
      </c>
      <c r="M38">
        <v>63.937300144411253</v>
      </c>
      <c r="N38">
        <v>52.974885197269856</v>
      </c>
      <c r="O38">
        <v>74.040221286507062</v>
      </c>
      <c r="P38">
        <v>31.38985397984678</v>
      </c>
      <c r="Q38">
        <v>5.3120467715694328</v>
      </c>
      <c r="R38">
        <v>10.535662723560637</v>
      </c>
      <c r="S38">
        <v>6.5706112324218742</v>
      </c>
      <c r="T38">
        <v>0.77864943829787236</v>
      </c>
      <c r="U38">
        <v>59.641273640534358</v>
      </c>
      <c r="V38">
        <v>4.8294179676258988</v>
      </c>
      <c r="W38">
        <v>10.630041132544036</v>
      </c>
      <c r="X38">
        <v>34.66096557185314</v>
      </c>
      <c r="Y38">
        <v>0</v>
      </c>
      <c r="Z38">
        <v>5.5328942332727262</v>
      </c>
      <c r="AA38">
        <v>17.883696981012662</v>
      </c>
      <c r="AB38">
        <v>20.896579051372292</v>
      </c>
      <c r="AC38">
        <v>14.984381597588099</v>
      </c>
      <c r="AD38">
        <v>18.721247232798088</v>
      </c>
      <c r="AE38">
        <v>25.454416911361609</v>
      </c>
      <c r="AF38">
        <v>0</v>
      </c>
      <c r="AG38">
        <v>29.640319310723502</v>
      </c>
      <c r="AH38">
        <v>77.317362310874955</v>
      </c>
      <c r="AI38">
        <v>7.2198965883334525</v>
      </c>
      <c r="AJ38">
        <v>0</v>
      </c>
      <c r="AK38">
        <v>29.223410539797168</v>
      </c>
      <c r="AL38">
        <v>55.270076400000001</v>
      </c>
      <c r="AM38">
        <v>0</v>
      </c>
      <c r="AN38">
        <v>6.0457136136268123E-2</v>
      </c>
      <c r="AO38">
        <v>0</v>
      </c>
      <c r="AP38">
        <v>5.16297943968517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4.7086098594539934</v>
      </c>
      <c r="BA38">
        <v>3.0981780368098164</v>
      </c>
      <c r="BB38">
        <v>2.2782015289575286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986.69752666687646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272.41827522083298</v>
      </c>
      <c r="L39">
        <v>6.0897302612272872</v>
      </c>
      <c r="M39">
        <v>63.937300144411253</v>
      </c>
      <c r="N39">
        <v>52.974885197269856</v>
      </c>
      <c r="O39">
        <v>74.040221286507062</v>
      </c>
      <c r="P39">
        <v>31.38985397984678</v>
      </c>
      <c r="Q39">
        <v>5.3120467715694328</v>
      </c>
      <c r="R39">
        <v>10.535662723560637</v>
      </c>
      <c r="S39">
        <v>6.5706112324218742</v>
      </c>
      <c r="T39">
        <v>0.77864943829787236</v>
      </c>
      <c r="U39">
        <v>59.641273640534358</v>
      </c>
      <c r="V39">
        <v>4.8294179676258988</v>
      </c>
      <c r="W39">
        <v>10.641001411764707</v>
      </c>
      <c r="X39">
        <v>34.660667382822396</v>
      </c>
      <c r="Y39">
        <v>0</v>
      </c>
      <c r="Z39">
        <v>5.5328942332727262</v>
      </c>
      <c r="AA39">
        <v>17.883696981012662</v>
      </c>
      <c r="AB39">
        <v>20.896579051372292</v>
      </c>
      <c r="AC39">
        <v>14.984381597588099</v>
      </c>
      <c r="AD39">
        <v>18.721247232798088</v>
      </c>
      <c r="AE39">
        <v>25.454416911361609</v>
      </c>
      <c r="AF39">
        <v>0</v>
      </c>
      <c r="AG39">
        <v>29.640319310723502</v>
      </c>
      <c r="AH39">
        <v>77.317362310874955</v>
      </c>
      <c r="AI39">
        <v>7.2198965883334525</v>
      </c>
      <c r="AJ39">
        <v>0</v>
      </c>
      <c r="AK39">
        <v>29.223410539797168</v>
      </c>
      <c r="AL39">
        <v>55.270076400000001</v>
      </c>
      <c r="AM39">
        <v>0</v>
      </c>
      <c r="AN39">
        <v>6.161971031638111E-2</v>
      </c>
      <c r="AO39">
        <v>0</v>
      </c>
      <c r="AP39">
        <v>5.16297943968517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4.7086098594539934</v>
      </c>
      <c r="BA39">
        <v>3.0981780368098164</v>
      </c>
      <c r="BB39">
        <v>2.2782015289575286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989.98824513124646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272.41827522083298</v>
      </c>
      <c r="L40">
        <v>6.0897302612272872</v>
      </c>
      <c r="M40">
        <v>63.937300144411253</v>
      </c>
      <c r="N40">
        <v>52.974885197269856</v>
      </c>
      <c r="O40">
        <v>74.040221286507062</v>
      </c>
      <c r="P40">
        <v>31.38985397984678</v>
      </c>
      <c r="Q40">
        <v>5.3120467715694328</v>
      </c>
      <c r="R40">
        <v>10.535662723560637</v>
      </c>
      <c r="S40">
        <v>6.5706112324218742</v>
      </c>
      <c r="T40">
        <v>0.77864943829787236</v>
      </c>
      <c r="U40">
        <v>59.641273640534358</v>
      </c>
      <c r="V40">
        <v>4.8294179676258988</v>
      </c>
      <c r="W40">
        <v>10.641001411764707</v>
      </c>
      <c r="X40">
        <v>34.660667382822396</v>
      </c>
      <c r="Y40">
        <v>0</v>
      </c>
      <c r="Z40">
        <v>5.5328942332727262</v>
      </c>
      <c r="AA40">
        <v>17.883696981012662</v>
      </c>
      <c r="AB40">
        <v>20.896579051372292</v>
      </c>
      <c r="AC40">
        <v>14.984381597588099</v>
      </c>
      <c r="AD40">
        <v>18.721247232798088</v>
      </c>
      <c r="AE40">
        <v>25.454416911361609</v>
      </c>
      <c r="AF40">
        <v>0</v>
      </c>
      <c r="AG40">
        <v>29.640319310723502</v>
      </c>
      <c r="AH40">
        <v>77.317362310874955</v>
      </c>
      <c r="AI40">
        <v>7.2198965883334525</v>
      </c>
      <c r="AJ40">
        <v>0</v>
      </c>
      <c r="AK40">
        <v>29.223410539797168</v>
      </c>
      <c r="AL40">
        <v>55.270076400000001</v>
      </c>
      <c r="AM40">
        <v>0</v>
      </c>
      <c r="AN40">
        <v>6.161971031638111E-2</v>
      </c>
      <c r="AO40">
        <v>0</v>
      </c>
      <c r="AP40">
        <v>3.2608291198011599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4.7086098594539934</v>
      </c>
      <c r="BA40">
        <v>3.0981780368098164</v>
      </c>
      <c r="BB40">
        <v>2.2782015289575286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988.0860948113625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272.41827522083298</v>
      </c>
      <c r="L41">
        <v>6.0897302612272872</v>
      </c>
      <c r="M41">
        <v>63.937300144411253</v>
      </c>
      <c r="N41">
        <v>52.974885197269856</v>
      </c>
      <c r="O41">
        <v>74.040221286507062</v>
      </c>
      <c r="P41">
        <v>31.38985397984678</v>
      </c>
      <c r="Q41">
        <v>5.3120467715694328</v>
      </c>
      <c r="R41">
        <v>10.535662723560637</v>
      </c>
      <c r="S41">
        <v>6.5706112324218742</v>
      </c>
      <c r="T41">
        <v>0.77864943829787236</v>
      </c>
      <c r="U41">
        <v>59.641273640534358</v>
      </c>
      <c r="V41">
        <v>4.8294179676258988</v>
      </c>
      <c r="W41">
        <v>10.641001411764707</v>
      </c>
      <c r="X41">
        <v>34.660667382822396</v>
      </c>
      <c r="Y41">
        <v>0</v>
      </c>
      <c r="Z41">
        <v>5.5328942332727262</v>
      </c>
      <c r="AA41">
        <v>17.883696981012662</v>
      </c>
      <c r="AB41">
        <v>20.896579051372292</v>
      </c>
      <c r="AC41">
        <v>14.984381597588099</v>
      </c>
      <c r="AD41">
        <v>18.721247232798088</v>
      </c>
      <c r="AE41">
        <v>25.454416911361609</v>
      </c>
      <c r="AF41">
        <v>0</v>
      </c>
      <c r="AG41">
        <v>29.640319310723502</v>
      </c>
      <c r="AH41">
        <v>77.317362310874955</v>
      </c>
      <c r="AI41">
        <v>7.2198965883334525</v>
      </c>
      <c r="AJ41">
        <v>0</v>
      </c>
      <c r="AK41">
        <v>29.223410539797168</v>
      </c>
      <c r="AL41">
        <v>55.270076400000001</v>
      </c>
      <c r="AM41">
        <v>0</v>
      </c>
      <c r="AN41">
        <v>6.161971031638111E-2</v>
      </c>
      <c r="AO41">
        <v>0</v>
      </c>
      <c r="AP41">
        <v>3.2608291198011599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4.7086098594539934</v>
      </c>
      <c r="BA41">
        <v>3.0981780368098164</v>
      </c>
      <c r="BB41">
        <v>2.2782015289575286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988.0860948113625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272.41827522083298</v>
      </c>
      <c r="L42">
        <v>6.0897302612272872</v>
      </c>
      <c r="M42">
        <v>63.937300144411253</v>
      </c>
      <c r="N42">
        <v>52.974885197269856</v>
      </c>
      <c r="O42">
        <v>74.040221286507062</v>
      </c>
      <c r="P42">
        <v>31.38985397984678</v>
      </c>
      <c r="Q42">
        <v>5.3120467715694328</v>
      </c>
      <c r="R42">
        <v>10.535662723560637</v>
      </c>
      <c r="S42">
        <v>6.5706112324218742</v>
      </c>
      <c r="T42">
        <v>0.77864943829787236</v>
      </c>
      <c r="U42">
        <v>59.641273640534358</v>
      </c>
      <c r="V42">
        <v>4.8294179676258988</v>
      </c>
      <c r="W42">
        <v>10.641001411764707</v>
      </c>
      <c r="X42">
        <v>34.660667382822396</v>
      </c>
      <c r="Y42">
        <v>0</v>
      </c>
      <c r="Z42">
        <v>5.5328942332727262</v>
      </c>
      <c r="AA42">
        <v>17.883696981012662</v>
      </c>
      <c r="AB42">
        <v>20.896579051372292</v>
      </c>
      <c r="AC42">
        <v>14.984381597588099</v>
      </c>
      <c r="AD42">
        <v>18.721247232798088</v>
      </c>
      <c r="AE42">
        <v>25.454416911361609</v>
      </c>
      <c r="AF42">
        <v>0</v>
      </c>
      <c r="AG42">
        <v>29.640319310723502</v>
      </c>
      <c r="AH42">
        <v>77.317362310874955</v>
      </c>
      <c r="AI42">
        <v>7.2198965883334525</v>
      </c>
      <c r="AJ42">
        <v>0</v>
      </c>
      <c r="AK42">
        <v>29.223410539797168</v>
      </c>
      <c r="AL42">
        <v>55.270076400000001</v>
      </c>
      <c r="AM42">
        <v>0</v>
      </c>
      <c r="AN42">
        <v>6.161971031638111E-2</v>
      </c>
      <c r="AO42">
        <v>0</v>
      </c>
      <c r="AP42">
        <v>3.2608291198011599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4.7086098594539934</v>
      </c>
      <c r="BA42">
        <v>3.0981780368098164</v>
      </c>
      <c r="BB42">
        <v>2.2782015289575286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984.80720101136251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272.41827522083298</v>
      </c>
      <c r="L43">
        <v>6.0897302612272872</v>
      </c>
      <c r="M43">
        <v>63.937300144411253</v>
      </c>
      <c r="N43">
        <v>52.974885197269856</v>
      </c>
      <c r="O43">
        <v>74.040221286507062</v>
      </c>
      <c r="P43">
        <v>31.38985397984678</v>
      </c>
      <c r="Q43">
        <v>5.3147596459884197</v>
      </c>
      <c r="R43">
        <v>10.530134333333335</v>
      </c>
      <c r="S43">
        <v>6.5683559901510167</v>
      </c>
      <c r="T43">
        <v>0.77864943829787236</v>
      </c>
      <c r="U43">
        <v>59.641273640534358</v>
      </c>
      <c r="V43">
        <v>4.8503069620253161</v>
      </c>
      <c r="W43">
        <v>10.641001411764707</v>
      </c>
      <c r="X43">
        <v>34.660667382822396</v>
      </c>
      <c r="Y43">
        <v>0</v>
      </c>
      <c r="Z43">
        <v>5.5328942332727262</v>
      </c>
      <c r="AA43">
        <v>17.883696981012662</v>
      </c>
      <c r="AB43">
        <v>20.896579051372292</v>
      </c>
      <c r="AC43">
        <v>14.984381597588099</v>
      </c>
      <c r="AD43">
        <v>18.721247232798088</v>
      </c>
      <c r="AE43">
        <v>25.454416911361609</v>
      </c>
      <c r="AF43">
        <v>0</v>
      </c>
      <c r="AG43">
        <v>29.640319310723502</v>
      </c>
      <c r="AH43">
        <v>77.317362310874955</v>
      </c>
      <c r="AI43">
        <v>7.2198965883334525</v>
      </c>
      <c r="AJ43">
        <v>0</v>
      </c>
      <c r="AK43">
        <v>29.223410539797168</v>
      </c>
      <c r="AL43">
        <v>55.270076400000001</v>
      </c>
      <c r="AM43">
        <v>0</v>
      </c>
      <c r="AN43">
        <v>6.161971031638111E-2</v>
      </c>
      <c r="AO43">
        <v>0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4.7086098594539934</v>
      </c>
      <c r="BA43">
        <v>3.0981780368098164</v>
      </c>
      <c r="BB43">
        <v>2.2782015289575286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988.1019130476825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272.41827522083298</v>
      </c>
      <c r="L44">
        <v>6.0897302612272872</v>
      </c>
      <c r="M44">
        <v>63.937300144411253</v>
      </c>
      <c r="N44">
        <v>52.974885197269856</v>
      </c>
      <c r="O44">
        <v>74.040221286507062</v>
      </c>
      <c r="P44">
        <v>31.38985397984678</v>
      </c>
      <c r="Q44">
        <v>5.3147596459884197</v>
      </c>
      <c r="R44">
        <v>10.530134333333335</v>
      </c>
      <c r="S44">
        <v>6.5683559901510167</v>
      </c>
      <c r="T44">
        <v>0.77864943829787236</v>
      </c>
      <c r="U44">
        <v>59.641273640534358</v>
      </c>
      <c r="V44">
        <v>4.8503069620253161</v>
      </c>
      <c r="W44">
        <v>10.641001411764707</v>
      </c>
      <c r="X44">
        <v>34.660667382822396</v>
      </c>
      <c r="Y44">
        <v>0</v>
      </c>
      <c r="Z44">
        <v>5.5328942332727262</v>
      </c>
      <c r="AA44">
        <v>17.883696981012662</v>
      </c>
      <c r="AB44">
        <v>20.896579051372292</v>
      </c>
      <c r="AC44">
        <v>14.984381597588099</v>
      </c>
      <c r="AD44">
        <v>18.721247232798088</v>
      </c>
      <c r="AE44">
        <v>25.454416911361609</v>
      </c>
      <c r="AF44">
        <v>0</v>
      </c>
      <c r="AG44">
        <v>29.640319310723502</v>
      </c>
      <c r="AH44">
        <v>77.317362310874955</v>
      </c>
      <c r="AI44">
        <v>7.2198965883334525</v>
      </c>
      <c r="AJ44">
        <v>0</v>
      </c>
      <c r="AK44">
        <v>29.223410539797168</v>
      </c>
      <c r="AL44">
        <v>55.270076400000001</v>
      </c>
      <c r="AM44">
        <v>0</v>
      </c>
      <c r="AN44">
        <v>6.161971031638111E-2</v>
      </c>
      <c r="AO44">
        <v>0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4.7086098594539934</v>
      </c>
      <c r="BA44">
        <v>3.0981780368098164</v>
      </c>
      <c r="BB44">
        <v>2.2782015289575286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988.1019130476825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272.41827522083298</v>
      </c>
      <c r="L45">
        <v>6.0897302612272872</v>
      </c>
      <c r="M45">
        <v>63.937300144411253</v>
      </c>
      <c r="N45">
        <v>52.974885197269856</v>
      </c>
      <c r="O45">
        <v>74.040221286507062</v>
      </c>
      <c r="P45">
        <v>31.38985397984678</v>
      </c>
      <c r="Q45">
        <v>5.3147596459884197</v>
      </c>
      <c r="R45">
        <v>10.530134333333335</v>
      </c>
      <c r="S45">
        <v>6.5683559901510167</v>
      </c>
      <c r="T45">
        <v>0.77864943829787236</v>
      </c>
      <c r="U45">
        <v>59.918137325607425</v>
      </c>
      <c r="V45">
        <v>4.8503069620253161</v>
      </c>
      <c r="W45">
        <v>10.641001411764707</v>
      </c>
      <c r="X45">
        <v>34.660667382822396</v>
      </c>
      <c r="Y45">
        <v>0</v>
      </c>
      <c r="Z45">
        <v>5.5328942332727262</v>
      </c>
      <c r="AA45">
        <v>17.883696981012662</v>
      </c>
      <c r="AB45">
        <v>20.896579051372292</v>
      </c>
      <c r="AC45">
        <v>14.984381597588099</v>
      </c>
      <c r="AD45">
        <v>18.721247232798088</v>
      </c>
      <c r="AE45">
        <v>25.454416911361609</v>
      </c>
      <c r="AF45">
        <v>0</v>
      </c>
      <c r="AG45">
        <v>29.640319310723502</v>
      </c>
      <c r="AH45">
        <v>77.317362310874955</v>
      </c>
      <c r="AI45">
        <v>7.2198965883334525</v>
      </c>
      <c r="AJ45">
        <v>0</v>
      </c>
      <c r="AK45">
        <v>29.223410539797168</v>
      </c>
      <c r="AL45">
        <v>55.270076400000001</v>
      </c>
      <c r="AM45">
        <v>0</v>
      </c>
      <c r="AN45">
        <v>6.161971031638111E-2</v>
      </c>
      <c r="AO45">
        <v>0</v>
      </c>
      <c r="AP45">
        <v>5.16297943968517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4.7086098594539934</v>
      </c>
      <c r="BA45">
        <v>3.0981780368098164</v>
      </c>
      <c r="BB45">
        <v>2.2782015289575286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990.28092705263953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272.41827522083298</v>
      </c>
      <c r="L46">
        <v>6.0897302612272872</v>
      </c>
      <c r="M46">
        <v>63.937300144411253</v>
      </c>
      <c r="N46">
        <v>52.974885197269856</v>
      </c>
      <c r="O46">
        <v>74.040221286507062</v>
      </c>
      <c r="P46">
        <v>31.38985397984678</v>
      </c>
      <c r="Q46">
        <v>5.3147596459884197</v>
      </c>
      <c r="R46">
        <v>10.530134333333335</v>
      </c>
      <c r="S46">
        <v>6.5683559901510167</v>
      </c>
      <c r="T46">
        <v>0.77864943829787236</v>
      </c>
      <c r="U46">
        <v>59.918137325607425</v>
      </c>
      <c r="V46">
        <v>4.8503069620253161</v>
      </c>
      <c r="W46">
        <v>10.641001411764707</v>
      </c>
      <c r="X46">
        <v>34.660667382822396</v>
      </c>
      <c r="Y46">
        <v>0</v>
      </c>
      <c r="Z46">
        <v>5.5328942332727262</v>
      </c>
      <c r="AA46">
        <v>17.883696981012662</v>
      </c>
      <c r="AB46">
        <v>20.896579051372292</v>
      </c>
      <c r="AC46">
        <v>14.984381597588099</v>
      </c>
      <c r="AD46">
        <v>18.721247232798088</v>
      </c>
      <c r="AE46">
        <v>25.454416911361609</v>
      </c>
      <c r="AF46">
        <v>0</v>
      </c>
      <c r="AG46">
        <v>29.640319310723502</v>
      </c>
      <c r="AH46">
        <v>77.317362310874955</v>
      </c>
      <c r="AI46">
        <v>7.2198965883334525</v>
      </c>
      <c r="AJ46">
        <v>0</v>
      </c>
      <c r="AK46">
        <v>29.223410539797168</v>
      </c>
      <c r="AL46">
        <v>55.270076400000001</v>
      </c>
      <c r="AM46">
        <v>0</v>
      </c>
      <c r="AN46">
        <v>6.161971031638111E-2</v>
      </c>
      <c r="AO46">
        <v>0</v>
      </c>
      <c r="AP46">
        <v>3.8043006397680195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4.7086098594539934</v>
      </c>
      <c r="BA46">
        <v>3.0981780368098164</v>
      </c>
      <c r="BB46">
        <v>2.2782015289575286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988.9222482527224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272.41827522083298</v>
      </c>
      <c r="L47">
        <v>6.0897302612272872</v>
      </c>
      <c r="M47">
        <v>63.937300144411253</v>
      </c>
      <c r="N47">
        <v>52.974885197269856</v>
      </c>
      <c r="O47">
        <v>74.040221286507062</v>
      </c>
      <c r="P47">
        <v>31.38985397984678</v>
      </c>
      <c r="Q47">
        <v>5.3147596459884197</v>
      </c>
      <c r="R47">
        <v>10.530134333333335</v>
      </c>
      <c r="S47">
        <v>6.5683559901510167</v>
      </c>
      <c r="T47">
        <v>0.77864943829787236</v>
      </c>
      <c r="U47">
        <v>59.918137325607425</v>
      </c>
      <c r="V47">
        <v>4.8503069620253161</v>
      </c>
      <c r="W47">
        <v>10.641001411764707</v>
      </c>
      <c r="X47">
        <v>34.660667382822396</v>
      </c>
      <c r="Y47">
        <v>0</v>
      </c>
      <c r="Z47">
        <v>5.5328942332727262</v>
      </c>
      <c r="AA47">
        <v>17.883696981012662</v>
      </c>
      <c r="AB47">
        <v>20.896579051372292</v>
      </c>
      <c r="AC47">
        <v>14.984381597588099</v>
      </c>
      <c r="AD47">
        <v>18.721247232798088</v>
      </c>
      <c r="AE47">
        <v>25.454416911361609</v>
      </c>
      <c r="AF47">
        <v>0</v>
      </c>
      <c r="AG47">
        <v>29.640319310723502</v>
      </c>
      <c r="AH47">
        <v>77.317362310874955</v>
      </c>
      <c r="AI47">
        <v>7.2198965883334525</v>
      </c>
      <c r="AJ47">
        <v>0</v>
      </c>
      <c r="AK47">
        <v>29.223410539797168</v>
      </c>
      <c r="AL47">
        <v>37.684142999999992</v>
      </c>
      <c r="AM47">
        <v>0</v>
      </c>
      <c r="AN47">
        <v>6.161971031638111E-2</v>
      </c>
      <c r="AO47">
        <v>0.81077461920000005</v>
      </c>
      <c r="AP47">
        <v>3.8043006397680195</v>
      </c>
      <c r="AQ47">
        <v>0</v>
      </c>
      <c r="AR47">
        <v>15.457642199999993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3.6886581401985108</v>
      </c>
      <c r="AZ47">
        <v>4.7086098594539934</v>
      </c>
      <c r="BA47">
        <v>3.0981780368098164</v>
      </c>
      <c r="BB47">
        <v>2.2782015289575286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968.86819567192231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272.41827522083298</v>
      </c>
      <c r="L48">
        <v>6.0897302612272872</v>
      </c>
      <c r="M48">
        <v>63.937300144411253</v>
      </c>
      <c r="N48">
        <v>52.974885197269856</v>
      </c>
      <c r="O48">
        <v>74.040221286507062</v>
      </c>
      <c r="P48">
        <v>31.38985397984678</v>
      </c>
      <c r="Q48">
        <v>5.3147596459884197</v>
      </c>
      <c r="R48">
        <v>10.530134333333335</v>
      </c>
      <c r="S48">
        <v>6.5683559901510167</v>
      </c>
      <c r="T48">
        <v>0.77864943829787236</v>
      </c>
      <c r="U48">
        <v>59.918137325607425</v>
      </c>
      <c r="V48">
        <v>4.8503069620253161</v>
      </c>
      <c r="W48">
        <v>10.641001411764707</v>
      </c>
      <c r="X48">
        <v>34.660667382822396</v>
      </c>
      <c r="Y48">
        <v>0</v>
      </c>
      <c r="Z48">
        <v>5.5328942332727262</v>
      </c>
      <c r="AA48">
        <v>17.883696981012662</v>
      </c>
      <c r="AB48">
        <v>20.896579051372292</v>
      </c>
      <c r="AC48">
        <v>14.984381597588099</v>
      </c>
      <c r="AD48">
        <v>18.721247232798088</v>
      </c>
      <c r="AE48">
        <v>25.454416911361609</v>
      </c>
      <c r="AF48">
        <v>0</v>
      </c>
      <c r="AG48">
        <v>29.640319310723502</v>
      </c>
      <c r="AH48">
        <v>77.317362310874955</v>
      </c>
      <c r="AI48">
        <v>7.2198965883334525</v>
      </c>
      <c r="AJ48">
        <v>0</v>
      </c>
      <c r="AK48">
        <v>29.223410539797168</v>
      </c>
      <c r="AL48">
        <v>37.684142999999992</v>
      </c>
      <c r="AM48">
        <v>0</v>
      </c>
      <c r="AN48">
        <v>6.161971031638111E-2</v>
      </c>
      <c r="AO48">
        <v>0.81077461920000005</v>
      </c>
      <c r="AP48">
        <v>3.8043006397680195</v>
      </c>
      <c r="AQ48">
        <v>0</v>
      </c>
      <c r="AR48">
        <v>15.457642199999993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3.6886581401985108</v>
      </c>
      <c r="AZ48">
        <v>4.7086098594539934</v>
      </c>
      <c r="BA48">
        <v>3.0981780368098164</v>
      </c>
      <c r="BB48">
        <v>2.2782015289575286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968.86819567192231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272.41827522083298</v>
      </c>
      <c r="L49">
        <v>6.0897302612272872</v>
      </c>
      <c r="M49">
        <v>63.937300144411253</v>
      </c>
      <c r="N49">
        <v>52.974885197269856</v>
      </c>
      <c r="O49">
        <v>74.040221286507062</v>
      </c>
      <c r="P49">
        <v>31.38985397984678</v>
      </c>
      <c r="Q49">
        <v>5.3147596459884197</v>
      </c>
      <c r="R49">
        <v>10.530134333333335</v>
      </c>
      <c r="S49">
        <v>6.5683559901510167</v>
      </c>
      <c r="T49">
        <v>0.77864943829787236</v>
      </c>
      <c r="U49">
        <v>59.918137325607425</v>
      </c>
      <c r="V49">
        <v>4.8503069620253161</v>
      </c>
      <c r="W49">
        <v>10.641001411764707</v>
      </c>
      <c r="X49">
        <v>34.660667382822396</v>
      </c>
      <c r="Y49">
        <v>0</v>
      </c>
      <c r="Z49">
        <v>2.7664471166363631</v>
      </c>
      <c r="AA49">
        <v>17.883696981012662</v>
      </c>
      <c r="AB49">
        <v>20.896579051372292</v>
      </c>
      <c r="AC49">
        <v>14.984381597588099</v>
      </c>
      <c r="AD49">
        <v>18.721247232798088</v>
      </c>
      <c r="AE49">
        <v>25.454416911361609</v>
      </c>
      <c r="AF49">
        <v>0</v>
      </c>
      <c r="AG49">
        <v>29.640319310723502</v>
      </c>
      <c r="AH49">
        <v>77.317362310874955</v>
      </c>
      <c r="AI49">
        <v>7.2198965883334525</v>
      </c>
      <c r="AJ49">
        <v>0</v>
      </c>
      <c r="AK49">
        <v>29.223410539797168</v>
      </c>
      <c r="AL49">
        <v>37.684142999999992</v>
      </c>
      <c r="AM49">
        <v>0</v>
      </c>
      <c r="AN49">
        <v>6.161971031638111E-2</v>
      </c>
      <c r="AO49">
        <v>0.81077461920000005</v>
      </c>
      <c r="AP49">
        <v>3.8043006397680195</v>
      </c>
      <c r="AQ49">
        <v>0</v>
      </c>
      <c r="AR49">
        <v>15.457642199999993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3.6886581401985108</v>
      </c>
      <c r="AZ49">
        <v>4.7086098594539934</v>
      </c>
      <c r="BA49">
        <v>3.0981780368098164</v>
      </c>
      <c r="BB49">
        <v>2.2782015289575286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966.10174855528601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272.41827522083298</v>
      </c>
      <c r="L50">
        <v>6.0897302612272872</v>
      </c>
      <c r="M50">
        <v>63.937300144411253</v>
      </c>
      <c r="N50">
        <v>52.974885197269856</v>
      </c>
      <c r="O50">
        <v>74.040221286507062</v>
      </c>
      <c r="P50">
        <v>31.38985397984678</v>
      </c>
      <c r="Q50">
        <v>5.3147596459884197</v>
      </c>
      <c r="R50">
        <v>10.530134333333335</v>
      </c>
      <c r="S50">
        <v>6.5683559901510167</v>
      </c>
      <c r="T50">
        <v>0.77864943829787236</v>
      </c>
      <c r="U50">
        <v>59.918137325607425</v>
      </c>
      <c r="V50">
        <v>4.8503069620253161</v>
      </c>
      <c r="W50">
        <v>10.630032739842726</v>
      </c>
      <c r="X50">
        <v>34.659135777957523</v>
      </c>
      <c r="Y50">
        <v>0</v>
      </c>
      <c r="Z50">
        <v>2.7664471166363631</v>
      </c>
      <c r="AA50">
        <v>17.883696981012662</v>
      </c>
      <c r="AB50">
        <v>20.896579051372292</v>
      </c>
      <c r="AC50">
        <v>14.984381597588099</v>
      </c>
      <c r="AD50">
        <v>18.721247232798088</v>
      </c>
      <c r="AE50">
        <v>25.454416911361609</v>
      </c>
      <c r="AF50">
        <v>0</v>
      </c>
      <c r="AG50">
        <v>29.640319310723502</v>
      </c>
      <c r="AH50">
        <v>77.317362310874955</v>
      </c>
      <c r="AI50">
        <v>1.8377915997494059</v>
      </c>
      <c r="AJ50">
        <v>0</v>
      </c>
      <c r="AK50">
        <v>29.223410539797168</v>
      </c>
      <c r="AL50">
        <v>37.684142999999992</v>
      </c>
      <c r="AM50">
        <v>0</v>
      </c>
      <c r="AN50">
        <v>6.161971031638111E-2</v>
      </c>
      <c r="AO50">
        <v>0.81077461920000005</v>
      </c>
      <c r="AP50">
        <v>3.8043006397680195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3.6886581401985108</v>
      </c>
      <c r="AZ50">
        <v>4.7086098594539934</v>
      </c>
      <c r="BA50">
        <v>3.0981780368098164</v>
      </c>
      <c r="BB50">
        <v>2.2782015289575286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960.70714328991517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272.41827522083298</v>
      </c>
      <c r="L51">
        <v>6.0897302612272872</v>
      </c>
      <c r="M51">
        <v>63.937300144411253</v>
      </c>
      <c r="N51">
        <v>52.974885197269856</v>
      </c>
      <c r="O51">
        <v>74.040221286507062</v>
      </c>
      <c r="P51">
        <v>31.38985397984678</v>
      </c>
      <c r="Q51">
        <v>5.3147596459884197</v>
      </c>
      <c r="R51">
        <v>10.530134333333335</v>
      </c>
      <c r="S51">
        <v>6.5683559901510167</v>
      </c>
      <c r="T51">
        <v>0.77864943829787236</v>
      </c>
      <c r="U51">
        <v>59.918137325607425</v>
      </c>
      <c r="V51">
        <v>4.8315342139639634</v>
      </c>
      <c r="W51">
        <v>10.630041132544036</v>
      </c>
      <c r="X51">
        <v>34.659703430956519</v>
      </c>
      <c r="Y51">
        <v>0</v>
      </c>
      <c r="Z51">
        <v>2.7664471166363631</v>
      </c>
      <c r="AA51">
        <v>17.883696981012662</v>
      </c>
      <c r="AB51">
        <v>20.896579051372292</v>
      </c>
      <c r="AC51">
        <v>14.984381597588099</v>
      </c>
      <c r="AD51">
        <v>18.721247232798088</v>
      </c>
      <c r="AE51">
        <v>25.454416911361609</v>
      </c>
      <c r="AF51">
        <v>0</v>
      </c>
      <c r="AG51">
        <v>29.640319310723502</v>
      </c>
      <c r="AH51">
        <v>77.317362310874955</v>
      </c>
      <c r="AI51">
        <v>0</v>
      </c>
      <c r="AJ51">
        <v>0</v>
      </c>
      <c r="AK51">
        <v>29.223410539797168</v>
      </c>
      <c r="AL51">
        <v>37.684142999999992</v>
      </c>
      <c r="AM51">
        <v>0</v>
      </c>
      <c r="AN51">
        <v>6.161971031638111E-2</v>
      </c>
      <c r="AO51">
        <v>0.81077461920000005</v>
      </c>
      <c r="AP51">
        <v>4.3477721597348795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3.6886581401985108</v>
      </c>
      <c r="AZ51">
        <v>4.7086098594539934</v>
      </c>
      <c r="BA51">
        <v>3.0981780368098164</v>
      </c>
      <c r="BB51">
        <v>2.2782015289575286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959.39462650777159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272.41827522083298</v>
      </c>
      <c r="L52">
        <v>6.0897302612272872</v>
      </c>
      <c r="M52">
        <v>63.937300144411253</v>
      </c>
      <c r="N52">
        <v>52.974885197269856</v>
      </c>
      <c r="O52">
        <v>74.040221286507062</v>
      </c>
      <c r="P52">
        <v>31.38985397984678</v>
      </c>
      <c r="Q52">
        <v>5.3147596459884197</v>
      </c>
      <c r="R52">
        <v>10.530134333333335</v>
      </c>
      <c r="S52">
        <v>6.5683559901510167</v>
      </c>
      <c r="T52">
        <v>0.77864943829787236</v>
      </c>
      <c r="U52">
        <v>59.918137325607425</v>
      </c>
      <c r="V52">
        <v>4.8294011999999995</v>
      </c>
      <c r="W52">
        <v>10.630041132544036</v>
      </c>
      <c r="X52">
        <v>34.66096557185314</v>
      </c>
      <c r="Y52">
        <v>0</v>
      </c>
      <c r="Z52">
        <v>2.7664471166363631</v>
      </c>
      <c r="AA52">
        <v>17.883696981012662</v>
      </c>
      <c r="AB52">
        <v>20.896579051372292</v>
      </c>
      <c r="AC52">
        <v>14.984381597588099</v>
      </c>
      <c r="AD52">
        <v>18.721247232798088</v>
      </c>
      <c r="AE52">
        <v>25.454416911361609</v>
      </c>
      <c r="AF52">
        <v>0</v>
      </c>
      <c r="AG52">
        <v>29.640319310723502</v>
      </c>
      <c r="AH52">
        <v>77.317362310874955</v>
      </c>
      <c r="AI52">
        <v>0</v>
      </c>
      <c r="AJ52">
        <v>0</v>
      </c>
      <c r="AK52">
        <v>29.223410539797168</v>
      </c>
      <c r="AL52">
        <v>37.684142999999992</v>
      </c>
      <c r="AM52">
        <v>0</v>
      </c>
      <c r="AN52">
        <v>6.161971031638111E-2</v>
      </c>
      <c r="AO52">
        <v>0.81077461920000005</v>
      </c>
      <c r="AP52">
        <v>4.3477721597348795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3.6886581401985108</v>
      </c>
      <c r="AZ52">
        <v>4.7086098594539934</v>
      </c>
      <c r="BA52">
        <v>3.0981780368098164</v>
      </c>
      <c r="BB52">
        <v>2.2782015289575286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959.39375563470423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271.93604635016226</v>
      </c>
      <c r="L53">
        <v>6.0398204002400755</v>
      </c>
      <c r="M53">
        <v>63.937300144411253</v>
      </c>
      <c r="N53">
        <v>52.974885197269856</v>
      </c>
      <c r="O53">
        <v>74.040221286507062</v>
      </c>
      <c r="P53">
        <v>31.38985397984678</v>
      </c>
      <c r="Q53">
        <v>5.2950692874896435</v>
      </c>
      <c r="R53">
        <v>10.530134333333335</v>
      </c>
      <c r="S53">
        <v>6.4698242452081951</v>
      </c>
      <c r="T53">
        <v>0.77864943829787236</v>
      </c>
      <c r="U53">
        <v>59.918137325607425</v>
      </c>
      <c r="V53">
        <v>4.8491948759305217</v>
      </c>
      <c r="W53">
        <v>10.27081332885906</v>
      </c>
      <c r="X53">
        <v>33.480145897733259</v>
      </c>
      <c r="Y53">
        <v>0</v>
      </c>
      <c r="Z53">
        <v>2.7664471166363631</v>
      </c>
      <c r="AA53">
        <v>17.883696981012662</v>
      </c>
      <c r="AB53">
        <v>20.896579051372292</v>
      </c>
      <c r="AC53">
        <v>14.984381597588099</v>
      </c>
      <c r="AD53">
        <v>18.721247232798088</v>
      </c>
      <c r="AE53">
        <v>25.454416911361609</v>
      </c>
      <c r="AF53">
        <v>0</v>
      </c>
      <c r="AG53">
        <v>29.640319310723502</v>
      </c>
      <c r="AH53">
        <v>77.317362310874955</v>
      </c>
      <c r="AI53">
        <v>0</v>
      </c>
      <c r="AJ53">
        <v>0</v>
      </c>
      <c r="AK53">
        <v>29.223410539797168</v>
      </c>
      <c r="AL53">
        <v>37.684142999999992</v>
      </c>
      <c r="AM53">
        <v>0</v>
      </c>
      <c r="AN53">
        <v>6.161971031638111E-2</v>
      </c>
      <c r="AO53">
        <v>0.81077461920000005</v>
      </c>
      <c r="AP53">
        <v>4.3477721597348795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3.6886581401985108</v>
      </c>
      <c r="AZ53">
        <v>4.7086098594539934</v>
      </c>
      <c r="BA53">
        <v>3.0981780368098164</v>
      </c>
      <c r="BB53">
        <v>2.2782015289575286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957.22314099773041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271.93604635016226</v>
      </c>
      <c r="L54">
        <v>6.0398204002400755</v>
      </c>
      <c r="M54">
        <v>63.937300144411253</v>
      </c>
      <c r="N54">
        <v>52.974885197269856</v>
      </c>
      <c r="O54">
        <v>74.040221286507062</v>
      </c>
      <c r="P54">
        <v>31.38985397984678</v>
      </c>
      <c r="Q54">
        <v>5.2950692874896435</v>
      </c>
      <c r="R54">
        <v>10.530134333333335</v>
      </c>
      <c r="S54">
        <v>6.4698242452081951</v>
      </c>
      <c r="T54">
        <v>0.77864943829787236</v>
      </c>
      <c r="U54">
        <v>59.918137325607425</v>
      </c>
      <c r="V54">
        <v>4.8491948759305217</v>
      </c>
      <c r="W54">
        <v>10.27081332885906</v>
      </c>
      <c r="X54">
        <v>33.481380066772651</v>
      </c>
      <c r="Y54">
        <v>0</v>
      </c>
      <c r="Z54">
        <v>2.7664471166363631</v>
      </c>
      <c r="AA54">
        <v>17.883696981012662</v>
      </c>
      <c r="AB54">
        <v>20.896579051372292</v>
      </c>
      <c r="AC54">
        <v>14.984381597588099</v>
      </c>
      <c r="AD54">
        <v>18.721247232798088</v>
      </c>
      <c r="AE54">
        <v>25.454416911361609</v>
      </c>
      <c r="AF54">
        <v>0</v>
      </c>
      <c r="AG54">
        <v>29.640319310723502</v>
      </c>
      <c r="AH54">
        <v>77.317362310874955</v>
      </c>
      <c r="AI54">
        <v>0</v>
      </c>
      <c r="AJ54">
        <v>0</v>
      </c>
      <c r="AK54">
        <v>29.223410539797168</v>
      </c>
      <c r="AL54">
        <v>37.684142999999992</v>
      </c>
      <c r="AM54">
        <v>0</v>
      </c>
      <c r="AN54">
        <v>6.161971031638111E-2</v>
      </c>
      <c r="AO54">
        <v>0.49893822719999997</v>
      </c>
      <c r="AP54">
        <v>4.3477721597348795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3.6886581401985108</v>
      </c>
      <c r="AZ54">
        <v>4.7086098594539934</v>
      </c>
      <c r="BA54">
        <v>3.0981780368098164</v>
      </c>
      <c r="BB54">
        <v>2.2782015289575286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956.91253877476993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271.93604635016226</v>
      </c>
      <c r="L55">
        <v>6.0398204002400755</v>
      </c>
      <c r="M55">
        <v>63.937300144411253</v>
      </c>
      <c r="N55">
        <v>52.974885197269856</v>
      </c>
      <c r="O55">
        <v>74.040221286507062</v>
      </c>
      <c r="P55">
        <v>31.38985397984678</v>
      </c>
      <c r="Q55">
        <v>5.2950692874896435</v>
      </c>
      <c r="R55">
        <v>10.530134333333335</v>
      </c>
      <c r="S55">
        <v>6.4698242452081951</v>
      </c>
      <c r="T55">
        <v>0.77864943829787236</v>
      </c>
      <c r="U55">
        <v>59.918137325607425</v>
      </c>
      <c r="V55">
        <v>4.8512910307346324</v>
      </c>
      <c r="W55">
        <v>10.27081332885906</v>
      </c>
      <c r="X55">
        <v>33.480145897733259</v>
      </c>
      <c r="Y55">
        <v>0</v>
      </c>
      <c r="Z55">
        <v>2.7664471166363631</v>
      </c>
      <c r="AA55">
        <v>17.883696981012662</v>
      </c>
      <c r="AB55">
        <v>20.896579051372292</v>
      </c>
      <c r="AC55">
        <v>14.984381597588099</v>
      </c>
      <c r="AD55">
        <v>18.721247232798088</v>
      </c>
      <c r="AE55">
        <v>25.454416911361609</v>
      </c>
      <c r="AF55">
        <v>0</v>
      </c>
      <c r="AG55">
        <v>29.640319310723502</v>
      </c>
      <c r="AH55">
        <v>77.317362310874955</v>
      </c>
      <c r="AI55">
        <v>0</v>
      </c>
      <c r="AJ55">
        <v>0</v>
      </c>
      <c r="AK55">
        <v>29.223410539797168</v>
      </c>
      <c r="AL55">
        <v>37.684142999999992</v>
      </c>
      <c r="AM55">
        <v>0</v>
      </c>
      <c r="AN55">
        <v>6.161971031638111E-2</v>
      </c>
      <c r="AO55">
        <v>0.81077461920000005</v>
      </c>
      <c r="AP55">
        <v>4.3477721597348795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3.6886581401985108</v>
      </c>
      <c r="AZ55">
        <v>4.7086098594539934</v>
      </c>
      <c r="BA55">
        <v>3.0981780368098164</v>
      </c>
      <c r="BB55">
        <v>2.2782015289575286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960.50413095253452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271.93604635016226</v>
      </c>
      <c r="L56">
        <v>6.0398204002400755</v>
      </c>
      <c r="M56">
        <v>63.937300144411253</v>
      </c>
      <c r="N56">
        <v>52.974885197269856</v>
      </c>
      <c r="O56">
        <v>74.040221286507062</v>
      </c>
      <c r="P56">
        <v>31.38985397984678</v>
      </c>
      <c r="Q56">
        <v>5.2950692874896435</v>
      </c>
      <c r="R56">
        <v>10.530134333333335</v>
      </c>
      <c r="S56">
        <v>6.4698242452081951</v>
      </c>
      <c r="T56">
        <v>0.77864943829787236</v>
      </c>
      <c r="U56">
        <v>59.918137325607425</v>
      </c>
      <c r="V56">
        <v>4.8512910307346324</v>
      </c>
      <c r="W56">
        <v>10.27081332885906</v>
      </c>
      <c r="X56">
        <v>62.919033756805817</v>
      </c>
      <c r="Y56">
        <v>0</v>
      </c>
      <c r="Z56">
        <v>2.7664471166363631</v>
      </c>
      <c r="AA56">
        <v>17.883696981012662</v>
      </c>
      <c r="AB56">
        <v>20.896579051372292</v>
      </c>
      <c r="AC56">
        <v>14.984381597588099</v>
      </c>
      <c r="AD56">
        <v>18.721247232798088</v>
      </c>
      <c r="AE56">
        <v>25.454416911361609</v>
      </c>
      <c r="AF56">
        <v>0</v>
      </c>
      <c r="AG56">
        <v>29.640319310723502</v>
      </c>
      <c r="AH56">
        <v>77.317362310874955</v>
      </c>
      <c r="AI56">
        <v>0</v>
      </c>
      <c r="AJ56">
        <v>0</v>
      </c>
      <c r="AK56">
        <v>29.223410539797168</v>
      </c>
      <c r="AL56">
        <v>37.684142999999992</v>
      </c>
      <c r="AM56">
        <v>0</v>
      </c>
      <c r="AN56">
        <v>6.161971031638111E-2</v>
      </c>
      <c r="AO56">
        <v>0.81077461920000005</v>
      </c>
      <c r="AP56">
        <v>4.3477721597348795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3.6886581401985108</v>
      </c>
      <c r="AZ56">
        <v>4.7086098594539934</v>
      </c>
      <c r="BA56">
        <v>3.0981780368098164</v>
      </c>
      <c r="BB56">
        <v>2.2782015289575286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989.94301881160709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271.93604635016226</v>
      </c>
      <c r="L57">
        <v>6.0398204002400755</v>
      </c>
      <c r="M57">
        <v>63.937300144411253</v>
      </c>
      <c r="N57">
        <v>52.974885197269856</v>
      </c>
      <c r="O57">
        <v>74.040221286507062</v>
      </c>
      <c r="P57">
        <v>31.38985397984678</v>
      </c>
      <c r="Q57">
        <v>5.2950692874896435</v>
      </c>
      <c r="R57">
        <v>10.530134333333335</v>
      </c>
      <c r="S57">
        <v>6.4698242452081951</v>
      </c>
      <c r="T57">
        <v>0.77864943829787236</v>
      </c>
      <c r="U57">
        <v>59.918137325607425</v>
      </c>
      <c r="V57">
        <v>8.3798980513896186</v>
      </c>
      <c r="W57">
        <v>18.345936553425975</v>
      </c>
      <c r="X57">
        <v>62.447891983122368</v>
      </c>
      <c r="Y57">
        <v>0</v>
      </c>
      <c r="Z57">
        <v>2.7664471166363631</v>
      </c>
      <c r="AA57">
        <v>17.883696981012662</v>
      </c>
      <c r="AB57">
        <v>20.896579051372292</v>
      </c>
      <c r="AC57">
        <v>14.984381597588099</v>
      </c>
      <c r="AD57">
        <v>18.721247232798088</v>
      </c>
      <c r="AE57">
        <v>25.454416911361609</v>
      </c>
      <c r="AF57">
        <v>0</v>
      </c>
      <c r="AG57">
        <v>29.640319310723502</v>
      </c>
      <c r="AH57">
        <v>77.317362310874955</v>
      </c>
      <c r="AI57">
        <v>0</v>
      </c>
      <c r="AJ57">
        <v>0</v>
      </c>
      <c r="AK57">
        <v>29.223410539797168</v>
      </c>
      <c r="AL57">
        <v>46.8958224</v>
      </c>
      <c r="AM57">
        <v>0</v>
      </c>
      <c r="AN57">
        <v>6.161971031638111E-2</v>
      </c>
      <c r="AO57">
        <v>0.61119950400000012</v>
      </c>
      <c r="AP57">
        <v>4.3477721597348795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3.6886581401985108</v>
      </c>
      <c r="AZ57">
        <v>4.7086098594539934</v>
      </c>
      <c r="BA57">
        <v>3.0981780368098164</v>
      </c>
      <c r="BB57">
        <v>2.4580595444015443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1006.9886757833898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271.93604635016226</v>
      </c>
      <c r="L58">
        <v>6.0398204002400755</v>
      </c>
      <c r="M58">
        <v>63.937300144411253</v>
      </c>
      <c r="N58">
        <v>52.974885197269856</v>
      </c>
      <c r="O58">
        <v>74.040221286507062</v>
      </c>
      <c r="P58">
        <v>31.38985397984678</v>
      </c>
      <c r="Q58">
        <v>5.2914157996575337</v>
      </c>
      <c r="R58">
        <v>10.526127394192065</v>
      </c>
      <c r="S58">
        <v>6.4670336515646891</v>
      </c>
      <c r="T58">
        <v>0.77864943829787236</v>
      </c>
      <c r="U58">
        <v>59.918137325607425</v>
      </c>
      <c r="V58">
        <v>8.8312306620209071</v>
      </c>
      <c r="W58">
        <v>18.801519813084113</v>
      </c>
      <c r="X58">
        <v>62.447891983122368</v>
      </c>
      <c r="Y58">
        <v>0</v>
      </c>
      <c r="Z58">
        <v>2.7664471166363631</v>
      </c>
      <c r="AA58">
        <v>17.883696981012662</v>
      </c>
      <c r="AB58">
        <v>20.896579051372292</v>
      </c>
      <c r="AC58">
        <v>14.984381597588099</v>
      </c>
      <c r="AD58">
        <v>18.721247232798088</v>
      </c>
      <c r="AE58">
        <v>25.454416911361609</v>
      </c>
      <c r="AF58">
        <v>0</v>
      </c>
      <c r="AG58">
        <v>29.640319310723502</v>
      </c>
      <c r="AH58">
        <v>77.317362310874955</v>
      </c>
      <c r="AI58">
        <v>0</v>
      </c>
      <c r="AJ58">
        <v>0</v>
      </c>
      <c r="AK58">
        <v>29.223410539797168</v>
      </c>
      <c r="AL58">
        <v>56.107501799999994</v>
      </c>
      <c r="AM58">
        <v>0</v>
      </c>
      <c r="AN58">
        <v>6.161971031638111E-2</v>
      </c>
      <c r="AO58">
        <v>0.58625250480000002</v>
      </c>
      <c r="AP58">
        <v>4.3477721597348795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3.6886581401985108</v>
      </c>
      <c r="AZ58">
        <v>4.7086098594539934</v>
      </c>
      <c r="BA58">
        <v>3.0981780368098164</v>
      </c>
      <c r="BB58">
        <v>2.4580595444015443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1017.0718730338623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338.10714947134932</v>
      </c>
      <c r="L59">
        <v>6.0398204002400755</v>
      </c>
      <c r="M59">
        <v>63.937300144411253</v>
      </c>
      <c r="N59">
        <v>52.974885197269856</v>
      </c>
      <c r="O59">
        <v>74.040221286507062</v>
      </c>
      <c r="P59">
        <v>31.38985397984678</v>
      </c>
      <c r="Q59">
        <v>9.2728638307984799</v>
      </c>
      <c r="R59">
        <v>19.135500622263194</v>
      </c>
      <c r="S59">
        <v>11.775261538000748</v>
      </c>
      <c r="T59">
        <v>1.4223539597315435</v>
      </c>
      <c r="U59">
        <v>59.918137325607425</v>
      </c>
      <c r="V59">
        <v>8.8312306620209071</v>
      </c>
      <c r="W59">
        <v>18.801519813084113</v>
      </c>
      <c r="X59">
        <v>62.447891983122368</v>
      </c>
      <c r="Y59">
        <v>0</v>
      </c>
      <c r="Z59">
        <v>2.7664471166363631</v>
      </c>
      <c r="AA59">
        <v>17.883696981012662</v>
      </c>
      <c r="AB59">
        <v>20.896579051372292</v>
      </c>
      <c r="AC59">
        <v>14.984381597588099</v>
      </c>
      <c r="AD59">
        <v>18.721247232798088</v>
      </c>
      <c r="AE59">
        <v>25.454416911361609</v>
      </c>
      <c r="AF59">
        <v>0</v>
      </c>
      <c r="AG59">
        <v>29.640319310723502</v>
      </c>
      <c r="AH59">
        <v>77.317362310874955</v>
      </c>
      <c r="AI59">
        <v>0</v>
      </c>
      <c r="AJ59">
        <v>0</v>
      </c>
      <c r="AK59">
        <v>29.223410539797168</v>
      </c>
      <c r="AL59">
        <v>56.107501799999994</v>
      </c>
      <c r="AM59">
        <v>0</v>
      </c>
      <c r="AN59">
        <v>6.161971031638111E-2</v>
      </c>
      <c r="AO59">
        <v>0.67356678240000012</v>
      </c>
      <c r="AP59">
        <v>4.3477721597348795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3.6886581401985108</v>
      </c>
      <c r="AZ59">
        <v>4.7086098594539934</v>
      </c>
      <c r="BA59">
        <v>3.0981780368098164</v>
      </c>
      <c r="BB59">
        <v>2.4580595444015443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1101.8730440997308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405.72742006602448</v>
      </c>
      <c r="L60">
        <v>6.0398204002400755</v>
      </c>
      <c r="M60">
        <v>63.937300144411253</v>
      </c>
      <c r="N60">
        <v>52.974885197269856</v>
      </c>
      <c r="O60">
        <v>74.040221286507062</v>
      </c>
      <c r="P60">
        <v>31.38985397984678</v>
      </c>
      <c r="Q60">
        <v>9.6302555077767611</v>
      </c>
      <c r="R60">
        <v>19.135500622263194</v>
      </c>
      <c r="S60">
        <v>11.775261538000748</v>
      </c>
      <c r="T60">
        <v>1.4223539597315435</v>
      </c>
      <c r="U60">
        <v>59.918137325607425</v>
      </c>
      <c r="V60">
        <v>8.8312306620209071</v>
      </c>
      <c r="W60">
        <v>18.801519813084113</v>
      </c>
      <c r="X60">
        <v>62.447891983122368</v>
      </c>
      <c r="Y60">
        <v>0</v>
      </c>
      <c r="Z60">
        <v>2.7664471166363631</v>
      </c>
      <c r="AA60">
        <v>17.883696981012662</v>
      </c>
      <c r="AB60">
        <v>20.896579051372292</v>
      </c>
      <c r="AC60">
        <v>14.984381597588099</v>
      </c>
      <c r="AD60">
        <v>18.721247232798088</v>
      </c>
      <c r="AE60">
        <v>25.454416911361609</v>
      </c>
      <c r="AF60">
        <v>0</v>
      </c>
      <c r="AG60">
        <v>29.640319310723502</v>
      </c>
      <c r="AH60">
        <v>77.317362310874955</v>
      </c>
      <c r="AI60">
        <v>0</v>
      </c>
      <c r="AJ60">
        <v>0</v>
      </c>
      <c r="AK60">
        <v>29.223410539797168</v>
      </c>
      <c r="AL60">
        <v>56.107501799999994</v>
      </c>
      <c r="AM60">
        <v>0</v>
      </c>
      <c r="AN60">
        <v>6.161971031638111E-2</v>
      </c>
      <c r="AO60">
        <v>0.67356678240000012</v>
      </c>
      <c r="AP60">
        <v>4.3477721597348795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3.6886581401985108</v>
      </c>
      <c r="AZ60">
        <v>4.7086098594539934</v>
      </c>
      <c r="BA60">
        <v>3.0981780368098164</v>
      </c>
      <c r="BB60">
        <v>2.4580595444015443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1169.8507063713844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461.83220733789631</v>
      </c>
      <c r="L61">
        <v>17.47</v>
      </c>
      <c r="M61">
        <v>63.937300144411253</v>
      </c>
      <c r="N61">
        <v>52.974885197269856</v>
      </c>
      <c r="O61">
        <v>74.040221286507062</v>
      </c>
      <c r="P61">
        <v>31.38985397984678</v>
      </c>
      <c r="Q61">
        <v>9.6302555077767611</v>
      </c>
      <c r="R61">
        <v>19.135500622263194</v>
      </c>
      <c r="S61">
        <v>11.775261538000748</v>
      </c>
      <c r="T61">
        <v>1.4223539597315435</v>
      </c>
      <c r="U61">
        <v>59.918137325607425</v>
      </c>
      <c r="V61">
        <v>8.8312306620209071</v>
      </c>
      <c r="W61">
        <v>18.801519813084113</v>
      </c>
      <c r="X61">
        <v>62.447891983122368</v>
      </c>
      <c r="Y61">
        <v>0</v>
      </c>
      <c r="Z61">
        <v>2.7664471166363631</v>
      </c>
      <c r="AA61">
        <v>17.883696981012662</v>
      </c>
      <c r="AB61">
        <v>20.896579051372292</v>
      </c>
      <c r="AC61">
        <v>14.984381597588099</v>
      </c>
      <c r="AD61">
        <v>18.721247232798088</v>
      </c>
      <c r="AE61">
        <v>25.454416911361609</v>
      </c>
      <c r="AF61">
        <v>0</v>
      </c>
      <c r="AG61">
        <v>29.640319310723502</v>
      </c>
      <c r="AH61">
        <v>77.317362310874955</v>
      </c>
      <c r="AI61">
        <v>0</v>
      </c>
      <c r="AJ61">
        <v>0</v>
      </c>
      <c r="AK61">
        <v>29.223410539797168</v>
      </c>
      <c r="AL61">
        <v>56.107501799999994</v>
      </c>
      <c r="AM61">
        <v>0</v>
      </c>
      <c r="AN61">
        <v>6.161971031638111E-2</v>
      </c>
      <c r="AO61">
        <v>2.4946911360000001</v>
      </c>
      <c r="AP61">
        <v>4.3477721597348795</v>
      </c>
      <c r="AQ61">
        <v>0</v>
      </c>
      <c r="AR61">
        <v>18.736535999999994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3.6886581401985108</v>
      </c>
      <c r="AZ61">
        <v>4.7086098594539934</v>
      </c>
      <c r="BA61">
        <v>3.0981780368098164</v>
      </c>
      <c r="BB61">
        <v>2.4580595444015443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1242.4856913966159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494.84970619908319</v>
      </c>
      <c r="L62">
        <v>17.47</v>
      </c>
      <c r="M62">
        <v>63.937300144411253</v>
      </c>
      <c r="N62">
        <v>52.974885197269856</v>
      </c>
      <c r="O62">
        <v>74.040221286507062</v>
      </c>
      <c r="P62">
        <v>31.38985397984678</v>
      </c>
      <c r="Q62">
        <v>9.6302555077767611</v>
      </c>
      <c r="R62">
        <v>19.135500622263194</v>
      </c>
      <c r="S62">
        <v>11.775261538000748</v>
      </c>
      <c r="T62">
        <v>1.4223539597315435</v>
      </c>
      <c r="U62">
        <v>59.918137325607425</v>
      </c>
      <c r="V62">
        <v>8.8312306620209071</v>
      </c>
      <c r="W62">
        <v>18.801519813084113</v>
      </c>
      <c r="X62">
        <v>62.447891983122368</v>
      </c>
      <c r="Y62">
        <v>0</v>
      </c>
      <c r="Z62">
        <v>2.7664471166363631</v>
      </c>
      <c r="AA62">
        <v>17.883696981012662</v>
      </c>
      <c r="AB62">
        <v>20.896579051372292</v>
      </c>
      <c r="AC62">
        <v>14.984381597588099</v>
      </c>
      <c r="AD62">
        <v>18.721247232798088</v>
      </c>
      <c r="AE62">
        <v>25.454416911361609</v>
      </c>
      <c r="AF62">
        <v>0</v>
      </c>
      <c r="AG62">
        <v>29.640319310723502</v>
      </c>
      <c r="AH62">
        <v>77.317362310874955</v>
      </c>
      <c r="AI62">
        <v>0</v>
      </c>
      <c r="AJ62">
        <v>0</v>
      </c>
      <c r="AK62">
        <v>29.223410539797168</v>
      </c>
      <c r="AL62">
        <v>56.107501799999994</v>
      </c>
      <c r="AM62">
        <v>0</v>
      </c>
      <c r="AN62">
        <v>6.161971031638111E-2</v>
      </c>
      <c r="AO62">
        <v>2.4946911360000001</v>
      </c>
      <c r="AP62">
        <v>4.3477721597348795</v>
      </c>
      <c r="AQ62">
        <v>0</v>
      </c>
      <c r="AR62">
        <v>18.736535999999994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3.6886581401985108</v>
      </c>
      <c r="AZ62">
        <v>4.7086098594539934</v>
      </c>
      <c r="BA62">
        <v>3.0981780368098164</v>
      </c>
      <c r="BB62">
        <v>2.4580595444015443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1275.5031902578025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494.84970619908319</v>
      </c>
      <c r="L63">
        <v>17.47</v>
      </c>
      <c r="M63">
        <v>63.937300144411253</v>
      </c>
      <c r="N63">
        <v>52.974885197269856</v>
      </c>
      <c r="O63">
        <v>74.040221286507062</v>
      </c>
      <c r="P63">
        <v>31.38985397984678</v>
      </c>
      <c r="Q63">
        <v>9.6302555077767611</v>
      </c>
      <c r="R63">
        <v>19.135500622263194</v>
      </c>
      <c r="S63">
        <v>11.775261538000748</v>
      </c>
      <c r="T63">
        <v>1.4223539597315435</v>
      </c>
      <c r="U63">
        <v>59.918137325607425</v>
      </c>
      <c r="V63">
        <v>8.8312306620209071</v>
      </c>
      <c r="W63">
        <v>18.801519813084113</v>
      </c>
      <c r="X63">
        <v>62.447891983122368</v>
      </c>
      <c r="Y63">
        <v>0</v>
      </c>
      <c r="Z63">
        <v>2.7664471166363631</v>
      </c>
      <c r="AA63">
        <v>17.883696981012662</v>
      </c>
      <c r="AB63">
        <v>20.896579051372292</v>
      </c>
      <c r="AC63">
        <v>14.984381597588099</v>
      </c>
      <c r="AD63">
        <v>18.721247232798088</v>
      </c>
      <c r="AE63">
        <v>25.454416911361609</v>
      </c>
      <c r="AF63">
        <v>0</v>
      </c>
      <c r="AG63">
        <v>29.640319310723502</v>
      </c>
      <c r="AH63">
        <v>77.317362310874955</v>
      </c>
      <c r="AI63">
        <v>0</v>
      </c>
      <c r="AJ63">
        <v>0</v>
      </c>
      <c r="AK63">
        <v>29.223410539797168</v>
      </c>
      <c r="AL63">
        <v>56.107501799999994</v>
      </c>
      <c r="AM63">
        <v>0</v>
      </c>
      <c r="AN63">
        <v>6.161971031638111E-2</v>
      </c>
      <c r="AO63">
        <v>2.4946911360000001</v>
      </c>
      <c r="AP63">
        <v>4.6195079197183091</v>
      </c>
      <c r="AQ63">
        <v>0</v>
      </c>
      <c r="AR63">
        <v>18.736535999999994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3.6886581401985108</v>
      </c>
      <c r="AZ63">
        <v>4.7086098594539934</v>
      </c>
      <c r="BA63">
        <v>3.0981780368098164</v>
      </c>
      <c r="BB63">
        <v>2.4580595444015443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1275.7749260177859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494.84970619908319</v>
      </c>
      <c r="L64">
        <v>17.479444875395131</v>
      </c>
      <c r="M64">
        <v>63.937300144411253</v>
      </c>
      <c r="N64">
        <v>52.974885197269856</v>
      </c>
      <c r="O64">
        <v>74.040221286507062</v>
      </c>
      <c r="P64">
        <v>31.38985397984678</v>
      </c>
      <c r="Q64">
        <v>9.6302555077767611</v>
      </c>
      <c r="R64">
        <v>19.135500622263194</v>
      </c>
      <c r="S64">
        <v>11.775261538000748</v>
      </c>
      <c r="T64">
        <v>1.4223539597315435</v>
      </c>
      <c r="U64">
        <v>59.918137325607425</v>
      </c>
      <c r="V64">
        <v>8.8312306620209071</v>
      </c>
      <c r="W64">
        <v>18.801519813084113</v>
      </c>
      <c r="X64">
        <v>62.447891983122368</v>
      </c>
      <c r="Y64">
        <v>0</v>
      </c>
      <c r="Z64">
        <v>2.7664471166363631</v>
      </c>
      <c r="AA64">
        <v>17.883696981012662</v>
      </c>
      <c r="AB64">
        <v>20.896579051372292</v>
      </c>
      <c r="AC64">
        <v>14.984381597588099</v>
      </c>
      <c r="AD64">
        <v>18.721247232798088</v>
      </c>
      <c r="AE64">
        <v>25.454416911361609</v>
      </c>
      <c r="AF64">
        <v>0</v>
      </c>
      <c r="AG64">
        <v>29.640319310723502</v>
      </c>
      <c r="AH64">
        <v>77.317362310874955</v>
      </c>
      <c r="AI64">
        <v>0</v>
      </c>
      <c r="AJ64">
        <v>0</v>
      </c>
      <c r="AK64">
        <v>29.223410539797168</v>
      </c>
      <c r="AL64">
        <v>56.107501799999994</v>
      </c>
      <c r="AM64">
        <v>0</v>
      </c>
      <c r="AN64">
        <v>6.161971031638111E-2</v>
      </c>
      <c r="AO64">
        <v>2.4946911360000001</v>
      </c>
      <c r="AP64">
        <v>4.6195079197183091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3.6886581401985108</v>
      </c>
      <c r="AZ64">
        <v>4.7086098594539934</v>
      </c>
      <c r="BA64">
        <v>3.0981780368098164</v>
      </c>
      <c r="BB64">
        <v>2.4580595444015443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1272.5054770931813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494.84970619908319</v>
      </c>
      <c r="L65">
        <v>17.479444875395131</v>
      </c>
      <c r="M65">
        <v>63.937300144411253</v>
      </c>
      <c r="N65">
        <v>52.974885197269856</v>
      </c>
      <c r="O65">
        <v>74.040221286507062</v>
      </c>
      <c r="P65">
        <v>31.38985397984678</v>
      </c>
      <c r="Q65">
        <v>9.6302555077767611</v>
      </c>
      <c r="R65">
        <v>19.135500622263194</v>
      </c>
      <c r="S65">
        <v>11.775261538000748</v>
      </c>
      <c r="T65">
        <v>1.4223539597315435</v>
      </c>
      <c r="U65">
        <v>59.918137325607425</v>
      </c>
      <c r="V65">
        <v>8.8312306620209071</v>
      </c>
      <c r="W65">
        <v>18.801519813084113</v>
      </c>
      <c r="X65">
        <v>62.447891983122368</v>
      </c>
      <c r="Y65">
        <v>0</v>
      </c>
      <c r="Z65">
        <v>2.7664471166363631</v>
      </c>
      <c r="AA65">
        <v>17.883696981012662</v>
      </c>
      <c r="AB65">
        <v>20.896579051372292</v>
      </c>
      <c r="AC65">
        <v>14.984381597588099</v>
      </c>
      <c r="AD65">
        <v>18.721247232798088</v>
      </c>
      <c r="AE65">
        <v>25.454416911361609</v>
      </c>
      <c r="AF65">
        <v>0</v>
      </c>
      <c r="AG65">
        <v>29.640319310723502</v>
      </c>
      <c r="AH65">
        <v>77.317362310874955</v>
      </c>
      <c r="AI65">
        <v>0</v>
      </c>
      <c r="AJ65">
        <v>0</v>
      </c>
      <c r="AK65">
        <v>29.223410539797168</v>
      </c>
      <c r="AL65">
        <v>60.294628799999991</v>
      </c>
      <c r="AM65">
        <v>0</v>
      </c>
      <c r="AN65">
        <v>6.161971031638111E-2</v>
      </c>
      <c r="AO65">
        <v>2.4946911360000001</v>
      </c>
      <c r="AP65">
        <v>3.2608291198011599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3.6886581401985108</v>
      </c>
      <c r="AZ65">
        <v>4.7086098594539934</v>
      </c>
      <c r="BA65">
        <v>3.0981780368098164</v>
      </c>
      <c r="BB65">
        <v>2.4580595444015443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1275.3339252932644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494.84970619908319</v>
      </c>
      <c r="L66">
        <v>17.479444875395131</v>
      </c>
      <c r="M66">
        <v>63.937300144411253</v>
      </c>
      <c r="N66">
        <v>52.974885197269856</v>
      </c>
      <c r="O66">
        <v>74.040221286507062</v>
      </c>
      <c r="P66">
        <v>31.38985397984678</v>
      </c>
      <c r="Q66">
        <v>9.6302555077767611</v>
      </c>
      <c r="R66">
        <v>19.135500622263194</v>
      </c>
      <c r="S66">
        <v>11.775261538000748</v>
      </c>
      <c r="T66">
        <v>1.4223539597315435</v>
      </c>
      <c r="U66">
        <v>59.918137325607425</v>
      </c>
      <c r="V66">
        <v>8.8312306620209071</v>
      </c>
      <c r="W66">
        <v>18.801519813084113</v>
      </c>
      <c r="X66">
        <v>62.447891983122368</v>
      </c>
      <c r="Y66">
        <v>0</v>
      </c>
      <c r="Z66">
        <v>2.7664471166363631</v>
      </c>
      <c r="AA66">
        <v>17.883696981012662</v>
      </c>
      <c r="AB66">
        <v>20.896579051372292</v>
      </c>
      <c r="AC66">
        <v>14.984381597588099</v>
      </c>
      <c r="AD66">
        <v>18.721247232798088</v>
      </c>
      <c r="AE66">
        <v>25.454416911361609</v>
      </c>
      <c r="AF66">
        <v>0</v>
      </c>
      <c r="AG66">
        <v>29.640319310723502</v>
      </c>
      <c r="AH66">
        <v>77.317362310874955</v>
      </c>
      <c r="AI66">
        <v>0</v>
      </c>
      <c r="AJ66">
        <v>0</v>
      </c>
      <c r="AK66">
        <v>29.223410539797168</v>
      </c>
      <c r="AL66">
        <v>60.294628799999991</v>
      </c>
      <c r="AM66">
        <v>0</v>
      </c>
      <c r="AN66">
        <v>6.161971031638111E-2</v>
      </c>
      <c r="AO66">
        <v>2.4946911360000001</v>
      </c>
      <c r="AP66">
        <v>3.2608291198011599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3.6886581401985108</v>
      </c>
      <c r="AZ66">
        <v>4.7086098594539934</v>
      </c>
      <c r="BA66">
        <v>3.0981780368098164</v>
      </c>
      <c r="BB66">
        <v>2.4580595444015443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1275.3339252932644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494.84970619908319</v>
      </c>
      <c r="L67">
        <v>17.47</v>
      </c>
      <c r="M67">
        <v>63.937300144411253</v>
      </c>
      <c r="N67">
        <v>52.974885197269856</v>
      </c>
      <c r="O67">
        <v>74.040221286507062</v>
      </c>
      <c r="P67">
        <v>31.38985397984678</v>
      </c>
      <c r="Q67">
        <v>9.6302555077767611</v>
      </c>
      <c r="R67">
        <v>19.135500622263194</v>
      </c>
      <c r="S67">
        <v>11.775261538000748</v>
      </c>
      <c r="T67">
        <v>1.4223539597315435</v>
      </c>
      <c r="U67">
        <v>59.918137325607425</v>
      </c>
      <c r="V67">
        <v>8.8312306620209071</v>
      </c>
      <c r="W67">
        <v>18.801519813084113</v>
      </c>
      <c r="X67">
        <v>62.447891983122368</v>
      </c>
      <c r="Y67">
        <v>0</v>
      </c>
      <c r="Z67">
        <v>2.7664471166363631</v>
      </c>
      <c r="AA67">
        <v>17.883696981012662</v>
      </c>
      <c r="AB67">
        <v>20.896579051372292</v>
      </c>
      <c r="AC67">
        <v>14.984381597588099</v>
      </c>
      <c r="AD67">
        <v>18.721247232798088</v>
      </c>
      <c r="AE67">
        <v>25.454416911361609</v>
      </c>
      <c r="AF67">
        <v>0</v>
      </c>
      <c r="AG67">
        <v>29.640319310723502</v>
      </c>
      <c r="AH67">
        <v>77.317362310874955</v>
      </c>
      <c r="AI67">
        <v>0</v>
      </c>
      <c r="AJ67">
        <v>0</v>
      </c>
      <c r="AK67">
        <v>29.223410539797168</v>
      </c>
      <c r="AL67">
        <v>60.294628799999991</v>
      </c>
      <c r="AM67">
        <v>0</v>
      </c>
      <c r="AN67">
        <v>6.161971031638111E-2</v>
      </c>
      <c r="AO67">
        <v>2.4946911360000001</v>
      </c>
      <c r="AP67">
        <v>3.2608291198011599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3.6886581401985108</v>
      </c>
      <c r="AZ67">
        <v>4.7086098594539934</v>
      </c>
      <c r="BA67">
        <v>3.0981780368098164</v>
      </c>
      <c r="BB67">
        <v>2.4580595444015443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1275.3244804178692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494.84970619908319</v>
      </c>
      <c r="L68">
        <v>16.170000000000002</v>
      </c>
      <c r="M68">
        <v>63.937300144411253</v>
      </c>
      <c r="N68">
        <v>52.974885197269856</v>
      </c>
      <c r="O68">
        <v>74.040221286507062</v>
      </c>
      <c r="P68">
        <v>31.38985397984678</v>
      </c>
      <c r="Q68">
        <v>9.6302555077767611</v>
      </c>
      <c r="R68">
        <v>19.135500622263194</v>
      </c>
      <c r="S68">
        <v>11.775261538000748</v>
      </c>
      <c r="T68">
        <v>1.4223539597315435</v>
      </c>
      <c r="U68">
        <v>59.918137325607425</v>
      </c>
      <c r="V68">
        <v>8.8312306620209071</v>
      </c>
      <c r="W68">
        <v>18.801519813084113</v>
      </c>
      <c r="X68">
        <v>62.447891983122368</v>
      </c>
      <c r="Y68">
        <v>0</v>
      </c>
      <c r="Z68">
        <v>2.7664471166363631</v>
      </c>
      <c r="AA68">
        <v>17.883696981012662</v>
      </c>
      <c r="AB68">
        <v>20.896579051372292</v>
      </c>
      <c r="AC68">
        <v>14.984381597588099</v>
      </c>
      <c r="AD68">
        <v>18.721247232798088</v>
      </c>
      <c r="AE68">
        <v>25.454416911361609</v>
      </c>
      <c r="AF68">
        <v>0</v>
      </c>
      <c r="AG68">
        <v>29.640319310723502</v>
      </c>
      <c r="AH68">
        <v>77.317362310874955</v>
      </c>
      <c r="AI68">
        <v>0</v>
      </c>
      <c r="AJ68">
        <v>0</v>
      </c>
      <c r="AK68">
        <v>29.223410539797168</v>
      </c>
      <c r="AL68">
        <v>60.294628799999991</v>
      </c>
      <c r="AM68">
        <v>0</v>
      </c>
      <c r="AN68">
        <v>6.161971031638111E-2</v>
      </c>
      <c r="AO68">
        <v>2.4946911360000001</v>
      </c>
      <c r="AP68">
        <v>3.2608291198011599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3.6886581401985108</v>
      </c>
      <c r="AZ68">
        <v>4.7086098594539934</v>
      </c>
      <c r="BA68">
        <v>3.0981780368098164</v>
      </c>
      <c r="BB68">
        <v>2.4580595444015443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1274.0244804178694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494.84970619908319</v>
      </c>
      <c r="L69">
        <v>17.47</v>
      </c>
      <c r="M69">
        <v>63.937300144411253</v>
      </c>
      <c r="N69">
        <v>52.974885197269856</v>
      </c>
      <c r="O69">
        <v>74.040221286507062</v>
      </c>
      <c r="P69">
        <v>31.38985397984678</v>
      </c>
      <c r="Q69">
        <v>9.6302555077767611</v>
      </c>
      <c r="R69">
        <v>19.135500622263194</v>
      </c>
      <c r="S69">
        <v>11.775261538000748</v>
      </c>
      <c r="T69">
        <v>1.4223539597315435</v>
      </c>
      <c r="U69">
        <v>59.918137325607425</v>
      </c>
      <c r="V69">
        <v>8.8312306620209071</v>
      </c>
      <c r="W69">
        <v>18.801519813084113</v>
      </c>
      <c r="X69">
        <v>62.447891983122368</v>
      </c>
      <c r="Y69">
        <v>0</v>
      </c>
      <c r="Z69">
        <v>2.7664471166363631</v>
      </c>
      <c r="AA69">
        <v>17.883696981012662</v>
      </c>
      <c r="AB69">
        <v>20.896579051372292</v>
      </c>
      <c r="AC69">
        <v>14.984381597588099</v>
      </c>
      <c r="AD69">
        <v>18.721247232798088</v>
      </c>
      <c r="AE69">
        <v>25.454416911361609</v>
      </c>
      <c r="AF69">
        <v>0</v>
      </c>
      <c r="AG69">
        <v>29.640319310723502</v>
      </c>
      <c r="AH69">
        <v>77.317362310874955</v>
      </c>
      <c r="AI69">
        <v>1.8377915997494059</v>
      </c>
      <c r="AJ69">
        <v>0</v>
      </c>
      <c r="AK69">
        <v>29.223410539797168</v>
      </c>
      <c r="AL69">
        <v>60.294628799999991</v>
      </c>
      <c r="AM69">
        <v>0</v>
      </c>
      <c r="AN69">
        <v>6.161971031638111E-2</v>
      </c>
      <c r="AO69">
        <v>2.4946911360000001</v>
      </c>
      <c r="AP69">
        <v>3.2608291198011599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3.6886581401985108</v>
      </c>
      <c r="AZ69">
        <v>4.7086098594539934</v>
      </c>
      <c r="BA69">
        <v>3.0981780368098164</v>
      </c>
      <c r="BB69">
        <v>2.4580595444015443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1277.1622720176185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478.94406825858391</v>
      </c>
      <c r="L70">
        <v>17.47</v>
      </c>
      <c r="M70">
        <v>63.937300144411253</v>
      </c>
      <c r="N70">
        <v>52.974885197269856</v>
      </c>
      <c r="O70">
        <v>74.040221286507062</v>
      </c>
      <c r="P70">
        <v>31.38985397984678</v>
      </c>
      <c r="Q70">
        <v>9.6302555077767611</v>
      </c>
      <c r="R70">
        <v>19.135500622263194</v>
      </c>
      <c r="S70">
        <v>11.775261538000748</v>
      </c>
      <c r="T70">
        <v>1.4223539597315435</v>
      </c>
      <c r="U70">
        <v>59.918137325607425</v>
      </c>
      <c r="V70">
        <v>8.8312306620209071</v>
      </c>
      <c r="W70">
        <v>18.801519813084113</v>
      </c>
      <c r="X70">
        <v>62.447891983122368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18.721247232798088</v>
      </c>
      <c r="AE70">
        <v>25.454416911361609</v>
      </c>
      <c r="AF70">
        <v>0</v>
      </c>
      <c r="AG70">
        <v>29.640319310723502</v>
      </c>
      <c r="AH70">
        <v>77.317362310874955</v>
      </c>
      <c r="AI70">
        <v>7.2198965883334525</v>
      </c>
      <c r="AJ70">
        <v>0</v>
      </c>
      <c r="AK70">
        <v>29.223410539797168</v>
      </c>
      <c r="AL70">
        <v>60.294628799999991</v>
      </c>
      <c r="AM70">
        <v>0</v>
      </c>
      <c r="AN70">
        <v>6.161971031638111E-2</v>
      </c>
      <c r="AO70">
        <v>2.4946911360000001</v>
      </c>
      <c r="AP70">
        <v>3.2608291198011599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3.6886581401985108</v>
      </c>
      <c r="AZ70">
        <v>4.7086098594539934</v>
      </c>
      <c r="BA70">
        <v>3.0981780368098164</v>
      </c>
      <c r="BB70">
        <v>2.4580595444015443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1266.6387390657035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31.878</v>
      </c>
      <c r="H71">
        <v>0</v>
      </c>
      <c r="I71">
        <v>0</v>
      </c>
      <c r="J71">
        <v>20.286000000000001</v>
      </c>
      <c r="K71">
        <v>288.78059875827432</v>
      </c>
      <c r="L71">
        <v>16.739999999999998</v>
      </c>
      <c r="M71">
        <v>63.937300144411253</v>
      </c>
      <c r="N71">
        <v>52.974885197269856</v>
      </c>
      <c r="O71">
        <v>74.040221286507062</v>
      </c>
      <c r="P71">
        <v>31.38985397984678</v>
      </c>
      <c r="Q71">
        <v>9.6302555077767611</v>
      </c>
      <c r="R71">
        <v>19.135500622263194</v>
      </c>
      <c r="S71">
        <v>11.775261538000748</v>
      </c>
      <c r="T71">
        <v>1.4223539597315435</v>
      </c>
      <c r="U71">
        <v>59.918137325607425</v>
      </c>
      <c r="V71">
        <v>8.8312306620209071</v>
      </c>
      <c r="W71">
        <v>18.801519813084113</v>
      </c>
      <c r="X71">
        <v>62.447891983122368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14.984381597588099</v>
      </c>
      <c r="AD71">
        <v>18.721247232798088</v>
      </c>
      <c r="AE71">
        <v>25.454416911361609</v>
      </c>
      <c r="AF71">
        <v>0</v>
      </c>
      <c r="AG71">
        <v>29.640319310723502</v>
      </c>
      <c r="AH71">
        <v>77.317362310874955</v>
      </c>
      <c r="AI71">
        <v>7.2198965883334525</v>
      </c>
      <c r="AJ71">
        <v>0</v>
      </c>
      <c r="AK71">
        <v>29.223410539797168</v>
      </c>
      <c r="AL71">
        <v>60.294628799999991</v>
      </c>
      <c r="AM71">
        <v>0</v>
      </c>
      <c r="AN71">
        <v>6.161971031638111E-2</v>
      </c>
      <c r="AO71">
        <v>0</v>
      </c>
      <c r="AP71">
        <v>3.2608291198011599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3.6886581401985108</v>
      </c>
      <c r="AZ71">
        <v>4.7086098594539934</v>
      </c>
      <c r="BA71">
        <v>3.0981780368098164</v>
      </c>
      <c r="BB71">
        <v>2.4580595444015443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1125.4145784293939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33.439248999999997</v>
      </c>
      <c r="H72">
        <v>0</v>
      </c>
      <c r="I72">
        <v>0</v>
      </c>
      <c r="J72">
        <v>20.599985485771676</v>
      </c>
      <c r="K72">
        <v>324.69572323235684</v>
      </c>
      <c r="L72">
        <v>17.47</v>
      </c>
      <c r="M72">
        <v>63.937300144411253</v>
      </c>
      <c r="N72">
        <v>52.974885197269856</v>
      </c>
      <c r="O72">
        <v>74.040221286507062</v>
      </c>
      <c r="P72">
        <v>31.38985397984678</v>
      </c>
      <c r="Q72">
        <v>9.6302555077767611</v>
      </c>
      <c r="R72">
        <v>19.135500622263194</v>
      </c>
      <c r="S72">
        <v>11.775261538000748</v>
      </c>
      <c r="T72">
        <v>1.4223539597315435</v>
      </c>
      <c r="U72">
        <v>59.918137325607425</v>
      </c>
      <c r="V72">
        <v>8.8312306620209071</v>
      </c>
      <c r="W72">
        <v>18.801519813084113</v>
      </c>
      <c r="X72">
        <v>62.447891983122368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14.984381597588099</v>
      </c>
      <c r="AD72">
        <v>18.721247232798088</v>
      </c>
      <c r="AE72">
        <v>25.454416911361609</v>
      </c>
      <c r="AF72">
        <v>0</v>
      </c>
      <c r="AG72">
        <v>29.640319310723502</v>
      </c>
      <c r="AH72">
        <v>77.317362310874955</v>
      </c>
      <c r="AI72">
        <v>7.2198965883334525</v>
      </c>
      <c r="AJ72">
        <v>0</v>
      </c>
      <c r="AK72">
        <v>29.223410539797168</v>
      </c>
      <c r="AL72">
        <v>60.294628799999991</v>
      </c>
      <c r="AM72">
        <v>0</v>
      </c>
      <c r="AN72">
        <v>6.161971031638111E-2</v>
      </c>
      <c r="AO72">
        <v>0</v>
      </c>
      <c r="AP72">
        <v>3.2608291198011599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3.6886581401985108</v>
      </c>
      <c r="AZ72">
        <v>4.7086098594539934</v>
      </c>
      <c r="BA72">
        <v>3.0981780368098164</v>
      </c>
      <c r="BB72">
        <v>2.4580595444015443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1163.9349373892483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4.1015395098039207</v>
      </c>
      <c r="H73">
        <v>0</v>
      </c>
      <c r="I73">
        <v>0</v>
      </c>
      <c r="J73">
        <v>6.6035063058186738</v>
      </c>
      <c r="K73">
        <v>413.94107821495305</v>
      </c>
      <c r="L73">
        <v>15.65977308522379</v>
      </c>
      <c r="M73">
        <v>63.937300144411253</v>
      </c>
      <c r="N73">
        <v>52.974885197269856</v>
      </c>
      <c r="O73">
        <v>74.040221286507062</v>
      </c>
      <c r="P73">
        <v>31.38985397984678</v>
      </c>
      <c r="Q73">
        <v>9.6302555077767611</v>
      </c>
      <c r="R73">
        <v>19.135500622263194</v>
      </c>
      <c r="S73">
        <v>11.775261538000748</v>
      </c>
      <c r="T73">
        <v>1.4223539597315435</v>
      </c>
      <c r="U73">
        <v>59.918137325607425</v>
      </c>
      <c r="V73">
        <v>8.8312306620209071</v>
      </c>
      <c r="W73">
        <v>18.801519813084113</v>
      </c>
      <c r="X73">
        <v>62.447891983122368</v>
      </c>
      <c r="Y73">
        <v>0</v>
      </c>
      <c r="Z73">
        <v>0.46667459999999994</v>
      </c>
      <c r="AA73">
        <v>17.883696981012662</v>
      </c>
      <c r="AB73">
        <v>20.896579051372292</v>
      </c>
      <c r="AC73">
        <v>14.984381597588099</v>
      </c>
      <c r="AD73">
        <v>18.721247232798088</v>
      </c>
      <c r="AE73">
        <v>25.454416911361609</v>
      </c>
      <c r="AF73">
        <v>0</v>
      </c>
      <c r="AG73">
        <v>29.640319310723502</v>
      </c>
      <c r="AH73">
        <v>77.317362310874955</v>
      </c>
      <c r="AI73">
        <v>7.2198965883334525</v>
      </c>
      <c r="AJ73">
        <v>0</v>
      </c>
      <c r="AK73">
        <v>29.223410539797168</v>
      </c>
      <c r="AL73">
        <v>60.294628799999991</v>
      </c>
      <c r="AM73">
        <v>2.3179843142082923</v>
      </c>
      <c r="AN73">
        <v>6.161971031638111E-2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3.6886581401985108</v>
      </c>
      <c r="AZ73">
        <v>4.7086098594539934</v>
      </c>
      <c r="BA73">
        <v>3.0981780368098164</v>
      </c>
      <c r="BB73">
        <v>2.4580595444015443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1208.0540885844912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0.28932586153846157</v>
      </c>
      <c r="K74">
        <v>449.86851612742424</v>
      </c>
      <c r="L74">
        <v>17.399999999999999</v>
      </c>
      <c r="M74">
        <v>63.937300144411253</v>
      </c>
      <c r="N74">
        <v>52.974885197269856</v>
      </c>
      <c r="O74">
        <v>74.040221286507062</v>
      </c>
      <c r="P74">
        <v>31.38985397984678</v>
      </c>
      <c r="Q74">
        <v>9.6302555077767611</v>
      </c>
      <c r="R74">
        <v>19.135500622263194</v>
      </c>
      <c r="S74">
        <v>11.775261538000748</v>
      </c>
      <c r="T74">
        <v>1.4223539597315435</v>
      </c>
      <c r="U74">
        <v>59.918137325607425</v>
      </c>
      <c r="V74">
        <v>8.8312306620209071</v>
      </c>
      <c r="W74">
        <v>18.801519813084113</v>
      </c>
      <c r="X74">
        <v>62.447891983122368</v>
      </c>
      <c r="Y74">
        <v>0</v>
      </c>
      <c r="Z74">
        <v>0.46667459999999994</v>
      </c>
      <c r="AA74">
        <v>17.866266600000003</v>
      </c>
      <c r="AB74">
        <v>20.896579051372292</v>
      </c>
      <c r="AC74">
        <v>14.984381597588099</v>
      </c>
      <c r="AD74">
        <v>18.721247232798088</v>
      </c>
      <c r="AE74">
        <v>25.454416911361609</v>
      </c>
      <c r="AF74">
        <v>0</v>
      </c>
      <c r="AG74">
        <v>29.640319310723502</v>
      </c>
      <c r="AH74">
        <v>77.317362310874955</v>
      </c>
      <c r="AI74">
        <v>3.2817710955467341</v>
      </c>
      <c r="AJ74">
        <v>0</v>
      </c>
      <c r="AK74">
        <v>29.223410539797168</v>
      </c>
      <c r="AL74">
        <v>60.294628799999991</v>
      </c>
      <c r="AM74">
        <v>2.3179843142082923</v>
      </c>
      <c r="AN74">
        <v>6.161971031638111E-2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3.6886581401985108</v>
      </c>
      <c r="AZ74">
        <v>4.7086098594539934</v>
      </c>
      <c r="BA74">
        <v>3.0981780368098164</v>
      </c>
      <c r="BB74">
        <v>2.4580595444015443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1231.3504775838549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494.84970619908319</v>
      </c>
      <c r="L75">
        <v>16.129986196606094</v>
      </c>
      <c r="M75">
        <v>63.937300144411253</v>
      </c>
      <c r="N75">
        <v>52.974885197269856</v>
      </c>
      <c r="O75">
        <v>74.040221286507062</v>
      </c>
      <c r="P75">
        <v>31.38985397984678</v>
      </c>
      <c r="Q75">
        <v>9.6302555077767611</v>
      </c>
      <c r="R75">
        <v>19.135500622263194</v>
      </c>
      <c r="S75">
        <v>11.775261538000748</v>
      </c>
      <c r="T75">
        <v>1.4223539597315435</v>
      </c>
      <c r="U75">
        <v>59.918137325607425</v>
      </c>
      <c r="V75">
        <v>8.8312306620209071</v>
      </c>
      <c r="W75">
        <v>18.801519813084113</v>
      </c>
      <c r="X75">
        <v>62.447891983122368</v>
      </c>
      <c r="Y75">
        <v>0</v>
      </c>
      <c r="Z75">
        <v>0.46667459999999994</v>
      </c>
      <c r="AA75">
        <v>17.866266600000003</v>
      </c>
      <c r="AB75">
        <v>20.896579051372292</v>
      </c>
      <c r="AC75">
        <v>14.984381597588099</v>
      </c>
      <c r="AD75">
        <v>18.721247232798088</v>
      </c>
      <c r="AE75">
        <v>25.454416911361609</v>
      </c>
      <c r="AF75">
        <v>0</v>
      </c>
      <c r="AG75">
        <v>29.640319310723502</v>
      </c>
      <c r="AH75">
        <v>77.317362310874955</v>
      </c>
      <c r="AI75">
        <v>5.2508338419400937</v>
      </c>
      <c r="AJ75">
        <v>0</v>
      </c>
      <c r="AK75">
        <v>29.223410539797168</v>
      </c>
      <c r="AL75">
        <v>60.294628799999991</v>
      </c>
      <c r="AM75">
        <v>2.3179843142082923</v>
      </c>
      <c r="AN75">
        <v>6.2782340068873635E-2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3.6886581401985108</v>
      </c>
      <c r="AZ75">
        <v>4.7086098594539934</v>
      </c>
      <c r="BA75">
        <v>3.0981780368098164</v>
      </c>
      <c r="BB75">
        <v>2.4580595444015443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1276.7425533667274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494.84970619908319</v>
      </c>
      <c r="L76">
        <v>17.479444875395131</v>
      </c>
      <c r="M76">
        <v>63.937300144411253</v>
      </c>
      <c r="N76">
        <v>52.974885197269856</v>
      </c>
      <c r="O76">
        <v>74.040221286507062</v>
      </c>
      <c r="P76">
        <v>31.38985397984678</v>
      </c>
      <c r="Q76">
        <v>9.6302555077767611</v>
      </c>
      <c r="R76">
        <v>19.135500622263194</v>
      </c>
      <c r="S76">
        <v>11.775261538000748</v>
      </c>
      <c r="T76">
        <v>1.4223539597315435</v>
      </c>
      <c r="U76">
        <v>59.918137325607425</v>
      </c>
      <c r="V76">
        <v>8.8312306620209071</v>
      </c>
      <c r="W76">
        <v>14.768445263157897</v>
      </c>
      <c r="X76">
        <v>62.447891983122368</v>
      </c>
      <c r="Y76">
        <v>0</v>
      </c>
      <c r="Z76">
        <v>0.46667459999999994</v>
      </c>
      <c r="AA76">
        <v>17.866266600000003</v>
      </c>
      <c r="AB76">
        <v>20.896579051372292</v>
      </c>
      <c r="AC76">
        <v>14.984381597588099</v>
      </c>
      <c r="AD76">
        <v>18.721247232798088</v>
      </c>
      <c r="AE76">
        <v>25.454416911361609</v>
      </c>
      <c r="AF76">
        <v>0</v>
      </c>
      <c r="AG76">
        <v>29.640319310723502</v>
      </c>
      <c r="AH76">
        <v>77.317362310874955</v>
      </c>
      <c r="AI76">
        <v>25.597814367133889</v>
      </c>
      <c r="AJ76">
        <v>0</v>
      </c>
      <c r="AK76">
        <v>29.223410539797168</v>
      </c>
      <c r="AL76">
        <v>60.294628799999991</v>
      </c>
      <c r="AM76">
        <v>5.3859043111903375</v>
      </c>
      <c r="AN76">
        <v>6.2782340068873635E-2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3.6886581401985108</v>
      </c>
      <c r="AZ76">
        <v>4.7086098594539934</v>
      </c>
      <c r="BA76">
        <v>3.0981780368098164</v>
      </c>
      <c r="BB76">
        <v>2.4580595444015443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1297.4738380177662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494.42000371900957</v>
      </c>
      <c r="L77">
        <v>17.479444875395131</v>
      </c>
      <c r="M77">
        <v>63.937300144411253</v>
      </c>
      <c r="N77">
        <v>52.974885197269856</v>
      </c>
      <c r="O77">
        <v>74.040221286507062</v>
      </c>
      <c r="P77">
        <v>31.38985397984678</v>
      </c>
      <c r="Q77">
        <v>9.6302555077767611</v>
      </c>
      <c r="R77">
        <v>19.135500622263194</v>
      </c>
      <c r="S77">
        <v>11.775261538000748</v>
      </c>
      <c r="T77">
        <v>1.4223539597315435</v>
      </c>
      <c r="U77">
        <v>59.918137325607425</v>
      </c>
      <c r="V77">
        <v>8.8312306620209071</v>
      </c>
      <c r="W77">
        <v>14.768445263157897</v>
      </c>
      <c r="X77">
        <v>62.447891983122368</v>
      </c>
      <c r="Y77">
        <v>0</v>
      </c>
      <c r="Z77">
        <v>2.7664471166363631</v>
      </c>
      <c r="AA77">
        <v>17.866266600000003</v>
      </c>
      <c r="AB77">
        <v>20.896579051372292</v>
      </c>
      <c r="AC77">
        <v>14.984381597588099</v>
      </c>
      <c r="AD77">
        <v>18.721247232798088</v>
      </c>
      <c r="AE77">
        <v>25.454416911361609</v>
      </c>
      <c r="AF77">
        <v>0</v>
      </c>
      <c r="AG77">
        <v>29.640319310723502</v>
      </c>
      <c r="AH77">
        <v>77.317362310874955</v>
      </c>
      <c r="AI77">
        <v>25.597814367133889</v>
      </c>
      <c r="AJ77">
        <v>0</v>
      </c>
      <c r="AK77">
        <v>29.223410539797168</v>
      </c>
      <c r="AL77">
        <v>57.782352599999996</v>
      </c>
      <c r="AM77">
        <v>5.3859043111903375</v>
      </c>
      <c r="AN77">
        <v>6.2782340068873635E-2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3.6886581401985108</v>
      </c>
      <c r="AZ77">
        <v>4.7086098594539934</v>
      </c>
      <c r="BA77">
        <v>3.0981780368098164</v>
      </c>
      <c r="BB77">
        <v>2.4580595444015443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1296.8316318543286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494.42000371900957</v>
      </c>
      <c r="L78">
        <v>17.479444875395131</v>
      </c>
      <c r="M78">
        <v>63.937300144411253</v>
      </c>
      <c r="N78">
        <v>52.974885197269856</v>
      </c>
      <c r="O78">
        <v>74.040221286507062</v>
      </c>
      <c r="P78">
        <v>31.38985397984678</v>
      </c>
      <c r="Q78">
        <v>9.6302555077767611</v>
      </c>
      <c r="R78">
        <v>19.135500622263194</v>
      </c>
      <c r="S78">
        <v>11.775261538000748</v>
      </c>
      <c r="T78">
        <v>1.4223539597315435</v>
      </c>
      <c r="U78">
        <v>59.918137325607425</v>
      </c>
      <c r="V78">
        <v>8.8312306620209071</v>
      </c>
      <c r="W78">
        <v>14.768445263157897</v>
      </c>
      <c r="X78">
        <v>62.447891983122368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29.640319310723502</v>
      </c>
      <c r="AH78">
        <v>78.203041173741255</v>
      </c>
      <c r="AI78">
        <v>25.597814367133889</v>
      </c>
      <c r="AJ78">
        <v>0</v>
      </c>
      <c r="AK78">
        <v>29.223410539797168</v>
      </c>
      <c r="AL78">
        <v>57.782352599999996</v>
      </c>
      <c r="AM78">
        <v>8.099308845440035</v>
      </c>
      <c r="AN78">
        <v>6.2782340068873635E-2</v>
      </c>
      <c r="AO78">
        <v>0</v>
      </c>
      <c r="AP78">
        <v>3.2608291198011599</v>
      </c>
      <c r="AQ78">
        <v>0</v>
      </c>
      <c r="AR78">
        <v>15.457642199999993</v>
      </c>
      <c r="AS78">
        <v>16.899619785491726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4.7086098594539934</v>
      </c>
      <c r="BA78">
        <v>3.1886910986547088</v>
      </c>
      <c r="BB78">
        <v>2.4580595444015443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1307.8471407673267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494.42000371900957</v>
      </c>
      <c r="L79">
        <v>17.329601539479235</v>
      </c>
      <c r="M79">
        <v>63.937300144411253</v>
      </c>
      <c r="N79">
        <v>52.974885197269856</v>
      </c>
      <c r="O79">
        <v>74.040221286507062</v>
      </c>
      <c r="P79">
        <v>31.38985397984678</v>
      </c>
      <c r="Q79">
        <v>9.6302555077767611</v>
      </c>
      <c r="R79">
        <v>19.135500622263194</v>
      </c>
      <c r="S79">
        <v>11.775261538000748</v>
      </c>
      <c r="T79">
        <v>1.4223539597315435</v>
      </c>
      <c r="U79">
        <v>59.918137325607425</v>
      </c>
      <c r="V79">
        <v>8.8312306620209071</v>
      </c>
      <c r="W79">
        <v>18.801519813084113</v>
      </c>
      <c r="X79">
        <v>62.447891983122368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29.640319310723502</v>
      </c>
      <c r="AH79">
        <v>78.203041173741255</v>
      </c>
      <c r="AI79">
        <v>25.597814367133889</v>
      </c>
      <c r="AJ79">
        <v>0</v>
      </c>
      <c r="AK79">
        <v>29.223410539797168</v>
      </c>
      <c r="AL79">
        <v>57.782352599999996</v>
      </c>
      <c r="AM79">
        <v>8.099308845440035</v>
      </c>
      <c r="AN79">
        <v>6.2782340068873635E-2</v>
      </c>
      <c r="AO79">
        <v>0</v>
      </c>
      <c r="AP79">
        <v>4.6195079197183091</v>
      </c>
      <c r="AQ79">
        <v>0</v>
      </c>
      <c r="AR79">
        <v>15.457642199999993</v>
      </c>
      <c r="AS79">
        <v>16.899619785491726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4.7086098594539934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1313.0890507812539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494.42000371900957</v>
      </c>
      <c r="L80">
        <v>17.479444875395131</v>
      </c>
      <c r="M80">
        <v>63.937300144411253</v>
      </c>
      <c r="N80">
        <v>52.974885197269856</v>
      </c>
      <c r="O80">
        <v>74.040221286507062</v>
      </c>
      <c r="P80">
        <v>31.38985397984678</v>
      </c>
      <c r="Q80">
        <v>9.6302555077767611</v>
      </c>
      <c r="R80">
        <v>19.135500622263194</v>
      </c>
      <c r="S80">
        <v>11.775261538000748</v>
      </c>
      <c r="T80">
        <v>1.4223539597315435</v>
      </c>
      <c r="U80">
        <v>59.918137325607425</v>
      </c>
      <c r="V80">
        <v>8.8312306620209071</v>
      </c>
      <c r="W80">
        <v>18.801519813084113</v>
      </c>
      <c r="X80">
        <v>62.447891983122368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29.640319310723502</v>
      </c>
      <c r="AH80">
        <v>78.203041173741255</v>
      </c>
      <c r="AI80">
        <v>25.597814367133889</v>
      </c>
      <c r="AJ80">
        <v>0</v>
      </c>
      <c r="AK80">
        <v>29.223410539797168</v>
      </c>
      <c r="AL80">
        <v>57.782352599999996</v>
      </c>
      <c r="AM80">
        <v>8.099308845440035</v>
      </c>
      <c r="AN80">
        <v>6.2782340068873635E-2</v>
      </c>
      <c r="AO80">
        <v>0</v>
      </c>
      <c r="AP80">
        <v>4.6195079197183091</v>
      </c>
      <c r="AQ80">
        <v>0</v>
      </c>
      <c r="AR80">
        <v>15.457642199999993</v>
      </c>
      <c r="AS80">
        <v>16.899619785491726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4.7086098594539934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1313.2388941171698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494.42000371900957</v>
      </c>
      <c r="L81">
        <v>17.479444875395131</v>
      </c>
      <c r="M81">
        <v>63.937300144411253</v>
      </c>
      <c r="N81">
        <v>52.974885197269856</v>
      </c>
      <c r="O81">
        <v>74.040221286507062</v>
      </c>
      <c r="P81">
        <v>31.38985397984678</v>
      </c>
      <c r="Q81">
        <v>9.6302555077767611</v>
      </c>
      <c r="R81">
        <v>19.135500622263194</v>
      </c>
      <c r="S81">
        <v>11.775261538000748</v>
      </c>
      <c r="T81">
        <v>1.4223539597315435</v>
      </c>
      <c r="U81">
        <v>59.918137325607425</v>
      </c>
      <c r="V81">
        <v>8.8312306620209071</v>
      </c>
      <c r="W81">
        <v>18.801519813084113</v>
      </c>
      <c r="X81">
        <v>62.447891983122368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29.640319310723502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57.782352599999996</v>
      </c>
      <c r="AM81">
        <v>8.099308845440035</v>
      </c>
      <c r="AN81">
        <v>6.2782340068873635E-2</v>
      </c>
      <c r="AO81">
        <v>0</v>
      </c>
      <c r="AP81">
        <v>4.6195079197183091</v>
      </c>
      <c r="AQ81">
        <v>0</v>
      </c>
      <c r="AR81">
        <v>15.457642199999993</v>
      </c>
      <c r="AS81">
        <v>16.899619785491726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4.7086098594539934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1313.2388941171698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494.42000371900957</v>
      </c>
      <c r="L82">
        <v>17.479444875395131</v>
      </c>
      <c r="M82">
        <v>63.937300144411253</v>
      </c>
      <c r="N82">
        <v>52.974885197269856</v>
      </c>
      <c r="O82">
        <v>74.040221286507062</v>
      </c>
      <c r="P82">
        <v>31.38985397984678</v>
      </c>
      <c r="Q82">
        <v>9.6302555077767611</v>
      </c>
      <c r="R82">
        <v>19.135500622263194</v>
      </c>
      <c r="S82">
        <v>11.775261538000748</v>
      </c>
      <c r="T82">
        <v>1.4223539597315435</v>
      </c>
      <c r="U82">
        <v>59.918137325607425</v>
      </c>
      <c r="V82">
        <v>8.8312306620209071</v>
      </c>
      <c r="W82">
        <v>18.801519813084113</v>
      </c>
      <c r="X82">
        <v>62.447891983122368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29.640319310723502</v>
      </c>
      <c r="AH82">
        <v>78.203041173741255</v>
      </c>
      <c r="AI82">
        <v>9.8453132866402022</v>
      </c>
      <c r="AJ82">
        <v>0</v>
      </c>
      <c r="AK82">
        <v>29.223410539797168</v>
      </c>
      <c r="AL82">
        <v>57.782352599999996</v>
      </c>
      <c r="AM82">
        <v>8.099308845440035</v>
      </c>
      <c r="AN82">
        <v>6.2782340068873635E-2</v>
      </c>
      <c r="AO82">
        <v>0</v>
      </c>
      <c r="AP82">
        <v>4.6195079197183091</v>
      </c>
      <c r="AQ82">
        <v>0</v>
      </c>
      <c r="AR82">
        <v>15.457642199999993</v>
      </c>
      <c r="AS82">
        <v>16.899619785491726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4.7086098594539934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1297.4863930366762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494.42000371900957</v>
      </c>
      <c r="L83">
        <v>17.479444875395131</v>
      </c>
      <c r="M83">
        <v>63.937300144411253</v>
      </c>
      <c r="N83">
        <v>52.974885197269856</v>
      </c>
      <c r="O83">
        <v>74.040221286507062</v>
      </c>
      <c r="P83">
        <v>31.38985397984678</v>
      </c>
      <c r="Q83">
        <v>9.6302555077767611</v>
      </c>
      <c r="R83">
        <v>19.135500622263194</v>
      </c>
      <c r="S83">
        <v>11.775261538000748</v>
      </c>
      <c r="T83">
        <v>1.4223539597315435</v>
      </c>
      <c r="U83">
        <v>59.918137325607425</v>
      </c>
      <c r="V83">
        <v>8.8312306620209071</v>
      </c>
      <c r="W83">
        <v>18.801519813084113</v>
      </c>
      <c r="X83">
        <v>62.447891983122368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29.640319310723502</v>
      </c>
      <c r="AH83">
        <v>78.203041173741255</v>
      </c>
      <c r="AI83">
        <v>7.8762505402468426</v>
      </c>
      <c r="AJ83">
        <v>0</v>
      </c>
      <c r="AK83">
        <v>29.223410539797168</v>
      </c>
      <c r="AL83">
        <v>57.782352599999996</v>
      </c>
      <c r="AM83">
        <v>8.099308845440035</v>
      </c>
      <c r="AN83">
        <v>6.2782340068873635E-2</v>
      </c>
      <c r="AO83">
        <v>0</v>
      </c>
      <c r="AP83">
        <v>4.6195079197183091</v>
      </c>
      <c r="AQ83">
        <v>0</v>
      </c>
      <c r="AR83">
        <v>15.457642199999993</v>
      </c>
      <c r="AS83">
        <v>16.899619785491726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4.7086098594539934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1295.5173302902829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494.42000371900957</v>
      </c>
      <c r="L84">
        <v>17.479444875395131</v>
      </c>
      <c r="M84">
        <v>63.937300144411253</v>
      </c>
      <c r="N84">
        <v>52.974885197269856</v>
      </c>
      <c r="O84">
        <v>74.040221286507062</v>
      </c>
      <c r="P84">
        <v>31.38985397984678</v>
      </c>
      <c r="Q84">
        <v>9.6302555077767611</v>
      </c>
      <c r="R84">
        <v>19.135500622263194</v>
      </c>
      <c r="S84">
        <v>11.775261538000748</v>
      </c>
      <c r="T84">
        <v>1.4223539597315435</v>
      </c>
      <c r="U84">
        <v>59.918137325607425</v>
      </c>
      <c r="V84">
        <v>8.8312306620209071</v>
      </c>
      <c r="W84">
        <v>18.801519813084113</v>
      </c>
      <c r="X84">
        <v>62.447891983122368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29.640319310723502</v>
      </c>
      <c r="AH84">
        <v>78.203041173741255</v>
      </c>
      <c r="AI84">
        <v>7.8762505402468426</v>
      </c>
      <c r="AJ84">
        <v>0</v>
      </c>
      <c r="AK84">
        <v>29.223410539797168</v>
      </c>
      <c r="AL84">
        <v>57.782352599999996</v>
      </c>
      <c r="AM84">
        <v>8.099308845440035</v>
      </c>
      <c r="AN84">
        <v>6.2782340068873635E-2</v>
      </c>
      <c r="AO84">
        <v>0</v>
      </c>
      <c r="AP84">
        <v>4.6195079197183091</v>
      </c>
      <c r="AQ84">
        <v>0</v>
      </c>
      <c r="AR84">
        <v>15.457642199999993</v>
      </c>
      <c r="AS84">
        <v>16.899619785491726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4.7086098594539934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1295.5173302902829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31.878</v>
      </c>
      <c r="H85">
        <v>0</v>
      </c>
      <c r="I85">
        <v>0</v>
      </c>
      <c r="J85">
        <v>5.7675289999999997</v>
      </c>
      <c r="K85">
        <v>494.42000371900957</v>
      </c>
      <c r="L85">
        <v>17.479444875395131</v>
      </c>
      <c r="M85">
        <v>63.937300144411253</v>
      </c>
      <c r="N85">
        <v>52.974885197269856</v>
      </c>
      <c r="O85">
        <v>74.040221286507062</v>
      </c>
      <c r="P85">
        <v>31.38985397984678</v>
      </c>
      <c r="Q85">
        <v>9.6302555077767611</v>
      </c>
      <c r="R85">
        <v>19.135500622263194</v>
      </c>
      <c r="S85">
        <v>11.775261538000748</v>
      </c>
      <c r="T85">
        <v>1.4223539597315435</v>
      </c>
      <c r="U85">
        <v>59.918137325607425</v>
      </c>
      <c r="V85">
        <v>8.8312306620209071</v>
      </c>
      <c r="W85">
        <v>18.801519813084113</v>
      </c>
      <c r="X85">
        <v>62.447891983122368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29.640319310723502</v>
      </c>
      <c r="AH85">
        <v>78.203041173741255</v>
      </c>
      <c r="AI85">
        <v>8.4013337908428749</v>
      </c>
      <c r="AJ85">
        <v>0</v>
      </c>
      <c r="AK85">
        <v>29.223410539797168</v>
      </c>
      <c r="AL85">
        <v>57.782352599999996</v>
      </c>
      <c r="AM85">
        <v>8.099308845440035</v>
      </c>
      <c r="AN85">
        <v>6.2782340068873635E-2</v>
      </c>
      <c r="AO85">
        <v>0</v>
      </c>
      <c r="AP85">
        <v>4.6195079197183091</v>
      </c>
      <c r="AQ85">
        <v>0</v>
      </c>
      <c r="AR85">
        <v>15.457642199999993</v>
      </c>
      <c r="AS85">
        <v>16.899619785491726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4.7086098594539934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1333.6879425408788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33.439248999999997</v>
      </c>
      <c r="H86">
        <v>0</v>
      </c>
      <c r="I86">
        <v>0</v>
      </c>
      <c r="J86">
        <v>15.524308</v>
      </c>
      <c r="K86">
        <v>494.42000371900957</v>
      </c>
      <c r="L86">
        <v>17.479444875395131</v>
      </c>
      <c r="M86">
        <v>63.937300144411253</v>
      </c>
      <c r="N86">
        <v>52.974885197269856</v>
      </c>
      <c r="O86">
        <v>74.040221286507062</v>
      </c>
      <c r="P86">
        <v>31.38985397984678</v>
      </c>
      <c r="Q86">
        <v>9.6302555077767611</v>
      </c>
      <c r="R86">
        <v>19.135500622263194</v>
      </c>
      <c r="S86">
        <v>11.775261538000748</v>
      </c>
      <c r="T86">
        <v>1.4223539597315435</v>
      </c>
      <c r="U86">
        <v>59.918137325607425</v>
      </c>
      <c r="V86">
        <v>8.8312306620209071</v>
      </c>
      <c r="W86">
        <v>18.801519813084113</v>
      </c>
      <c r="X86">
        <v>62.447891983122368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29.640319310723502</v>
      </c>
      <c r="AH86">
        <v>77.317362310874955</v>
      </c>
      <c r="AI86">
        <v>8.4013337908428749</v>
      </c>
      <c r="AJ86">
        <v>0</v>
      </c>
      <c r="AK86">
        <v>29.223410539797168</v>
      </c>
      <c r="AL86">
        <v>57.782352599999996</v>
      </c>
      <c r="AM86">
        <v>8.0829470315288088</v>
      </c>
      <c r="AN86">
        <v>6.2782340068873635E-2</v>
      </c>
      <c r="AO86">
        <v>0</v>
      </c>
      <c r="AP86">
        <v>4.6195079197183091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19.32</v>
      </c>
      <c r="AW86">
        <v>0</v>
      </c>
      <c r="AX86">
        <v>0</v>
      </c>
      <c r="AY86">
        <v>3.6886581401985108</v>
      </c>
      <c r="AZ86">
        <v>4.7086098594539934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1354.6585114125958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66.878497999999993</v>
      </c>
      <c r="H87">
        <v>0</v>
      </c>
      <c r="I87">
        <v>0</v>
      </c>
      <c r="J87">
        <v>28.616710000000001</v>
      </c>
      <c r="K87">
        <v>494.42000371900957</v>
      </c>
      <c r="L87">
        <v>17.479444875395131</v>
      </c>
      <c r="M87">
        <v>63.937300144411253</v>
      </c>
      <c r="N87">
        <v>52.974885197269856</v>
      </c>
      <c r="O87">
        <v>74.040221286507062</v>
      </c>
      <c r="P87">
        <v>31.38985397984678</v>
      </c>
      <c r="Q87">
        <v>9.6302555077767611</v>
      </c>
      <c r="R87">
        <v>19.135500622263194</v>
      </c>
      <c r="S87">
        <v>11.775261538000748</v>
      </c>
      <c r="T87">
        <v>1.4223539597315435</v>
      </c>
      <c r="U87">
        <v>59.918137325607425</v>
      </c>
      <c r="V87">
        <v>8.8312306620209071</v>
      </c>
      <c r="W87">
        <v>18.801519813084113</v>
      </c>
      <c r="X87">
        <v>62.447891983122368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29.640319310723502</v>
      </c>
      <c r="AH87">
        <v>77.317362310874955</v>
      </c>
      <c r="AI87">
        <v>8.4013337908428749</v>
      </c>
      <c r="AJ87">
        <v>0</v>
      </c>
      <c r="AK87">
        <v>29.223410539797168</v>
      </c>
      <c r="AL87">
        <v>57.782352599999996</v>
      </c>
      <c r="AM87">
        <v>8.0829470315288088</v>
      </c>
      <c r="AN87">
        <v>6.2782340068873635E-2</v>
      </c>
      <c r="AO87">
        <v>0</v>
      </c>
      <c r="AP87">
        <v>4.6195079197183091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21.358453000000001</v>
      </c>
      <c r="AW87">
        <v>0</v>
      </c>
      <c r="AX87">
        <v>0</v>
      </c>
      <c r="AY87">
        <v>3.6886581401985108</v>
      </c>
      <c r="AZ87">
        <v>4.7086098594539934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1403.2286154125957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97.58</v>
      </c>
      <c r="H88">
        <v>0</v>
      </c>
      <c r="I88">
        <v>0</v>
      </c>
      <c r="J88">
        <v>37.03</v>
      </c>
      <c r="K88">
        <v>494.42000371900957</v>
      </c>
      <c r="L88">
        <v>17.479444875395131</v>
      </c>
      <c r="M88">
        <v>63.937300144411253</v>
      </c>
      <c r="N88">
        <v>52.974885197269856</v>
      </c>
      <c r="O88">
        <v>74.040221286507062</v>
      </c>
      <c r="P88">
        <v>31.38985397984678</v>
      </c>
      <c r="Q88">
        <v>9.6302555077767611</v>
      </c>
      <c r="R88">
        <v>19.135500622263194</v>
      </c>
      <c r="S88">
        <v>11.775261538000748</v>
      </c>
      <c r="T88">
        <v>1.4223539597315435</v>
      </c>
      <c r="U88">
        <v>59.918137325607425</v>
      </c>
      <c r="V88">
        <v>8.8312306620209071</v>
      </c>
      <c r="W88">
        <v>18.801519813084113</v>
      </c>
      <c r="X88">
        <v>62.447891983122368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29.640319310723502</v>
      </c>
      <c r="AH88">
        <v>77.317362310874955</v>
      </c>
      <c r="AI88">
        <v>8.4013337908428749</v>
      </c>
      <c r="AJ88">
        <v>0</v>
      </c>
      <c r="AK88">
        <v>29.223410539797168</v>
      </c>
      <c r="AL88">
        <v>57.782352599999996</v>
      </c>
      <c r="AM88">
        <v>8.0829470315288088</v>
      </c>
      <c r="AN88">
        <v>6.2782340068873635E-2</v>
      </c>
      <c r="AO88">
        <v>0</v>
      </c>
      <c r="AP88">
        <v>4.6195079197183091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32.717630250936331</v>
      </c>
      <c r="AW88">
        <v>0</v>
      </c>
      <c r="AX88">
        <v>0</v>
      </c>
      <c r="AY88">
        <v>3.6886581401985108</v>
      </c>
      <c r="AZ88">
        <v>4.7086098594539934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1453.7025846635318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126.56</v>
      </c>
      <c r="H89">
        <v>0</v>
      </c>
      <c r="I89">
        <v>0</v>
      </c>
      <c r="J89">
        <v>125.51593263693134</v>
      </c>
      <c r="K89">
        <v>494.42000371900957</v>
      </c>
      <c r="L89">
        <v>17.479444875395131</v>
      </c>
      <c r="M89">
        <v>63.937300144411253</v>
      </c>
      <c r="N89">
        <v>52.974885197269856</v>
      </c>
      <c r="O89">
        <v>74.040221286507062</v>
      </c>
      <c r="P89">
        <v>31.38985397984678</v>
      </c>
      <c r="Q89">
        <v>9.6302555077767611</v>
      </c>
      <c r="R89">
        <v>19.135500622263194</v>
      </c>
      <c r="S89">
        <v>11.775261538000748</v>
      </c>
      <c r="T89">
        <v>1.4223539597315435</v>
      </c>
      <c r="U89">
        <v>59.918137325607425</v>
      </c>
      <c r="V89">
        <v>8.8312306620209071</v>
      </c>
      <c r="W89">
        <v>18.801519813084113</v>
      </c>
      <c r="X89">
        <v>62.447891983122368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29.640319310723502</v>
      </c>
      <c r="AH89">
        <v>77.317362310874955</v>
      </c>
      <c r="AI89">
        <v>8.4013337908428749</v>
      </c>
      <c r="AJ89">
        <v>0</v>
      </c>
      <c r="AK89">
        <v>29.223410539797168</v>
      </c>
      <c r="AL89">
        <v>57.782352599999996</v>
      </c>
      <c r="AM89">
        <v>8.0829470315288088</v>
      </c>
      <c r="AN89">
        <v>6.2782340068873635E-2</v>
      </c>
      <c r="AO89">
        <v>0</v>
      </c>
      <c r="AP89">
        <v>4.6195079197183091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71.357286285152412</v>
      </c>
      <c r="AW89">
        <v>0</v>
      </c>
      <c r="AX89">
        <v>0</v>
      </c>
      <c r="AY89">
        <v>3.6886581401985108</v>
      </c>
      <c r="AZ89">
        <v>4.7086098594539934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1609.8081733346794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126.56</v>
      </c>
      <c r="H90">
        <v>0</v>
      </c>
      <c r="I90">
        <v>0</v>
      </c>
      <c r="J90">
        <v>125.51593263693134</v>
      </c>
      <c r="K90">
        <v>494.42000371900957</v>
      </c>
      <c r="L90">
        <v>17.479444875395131</v>
      </c>
      <c r="M90">
        <v>63.937300144411253</v>
      </c>
      <c r="N90">
        <v>52.974885197269856</v>
      </c>
      <c r="O90">
        <v>74.040221286507062</v>
      </c>
      <c r="P90">
        <v>31.38985397984678</v>
      </c>
      <c r="Q90">
        <v>9.6302555077767611</v>
      </c>
      <c r="R90">
        <v>19.135500622263194</v>
      </c>
      <c r="S90">
        <v>11.775261538000748</v>
      </c>
      <c r="T90">
        <v>1.4223539597315435</v>
      </c>
      <c r="U90">
        <v>59.918137325607425</v>
      </c>
      <c r="V90">
        <v>8.8312306620209071</v>
      </c>
      <c r="W90">
        <v>18.801519813084113</v>
      </c>
      <c r="X90">
        <v>62.447891983122368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29.640319310723502</v>
      </c>
      <c r="AH90">
        <v>78.203041173741255</v>
      </c>
      <c r="AI90">
        <v>8.4013337908428749</v>
      </c>
      <c r="AJ90">
        <v>0</v>
      </c>
      <c r="AK90">
        <v>29.223410539797168</v>
      </c>
      <c r="AL90">
        <v>57.782352599999996</v>
      </c>
      <c r="AM90">
        <v>8.099308845440035</v>
      </c>
      <c r="AN90">
        <v>6.2782340068873635E-2</v>
      </c>
      <c r="AO90">
        <v>0</v>
      </c>
      <c r="AP90">
        <v>4.6195079197183091</v>
      </c>
      <c r="AQ90">
        <v>0</v>
      </c>
      <c r="AR90">
        <v>15.457642199999993</v>
      </c>
      <c r="AS90">
        <v>16.899619785491726</v>
      </c>
      <c r="AT90">
        <v>0</v>
      </c>
      <c r="AU90">
        <v>0</v>
      </c>
      <c r="AV90">
        <v>106.09591592678724</v>
      </c>
      <c r="AW90">
        <v>0</v>
      </c>
      <c r="AX90">
        <v>0</v>
      </c>
      <c r="AY90">
        <v>3.8316632475609764</v>
      </c>
      <c r="AZ90">
        <v>4.7086098594539934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1654.2142621045973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107.23340929452199</v>
      </c>
      <c r="H91">
        <v>0</v>
      </c>
      <c r="I91">
        <v>0</v>
      </c>
      <c r="J91">
        <v>108.36648836730599</v>
      </c>
      <c r="K91">
        <v>494.42000371900957</v>
      </c>
      <c r="L91">
        <v>17.479444875395131</v>
      </c>
      <c r="M91">
        <v>63.937300144411253</v>
      </c>
      <c r="N91">
        <v>52.974885197269856</v>
      </c>
      <c r="O91">
        <v>74.040221286507062</v>
      </c>
      <c r="P91">
        <v>31.38985397984678</v>
      </c>
      <c r="Q91">
        <v>9.6302555077767611</v>
      </c>
      <c r="R91">
        <v>19.135500622263194</v>
      </c>
      <c r="S91">
        <v>11.775261538000748</v>
      </c>
      <c r="T91">
        <v>1.4223539597315435</v>
      </c>
      <c r="U91">
        <v>59.918137325607425</v>
      </c>
      <c r="V91">
        <v>8.8312306620209071</v>
      </c>
      <c r="W91">
        <v>18.801519813084113</v>
      </c>
      <c r="X91">
        <v>62.447891983122368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29.640319310723502</v>
      </c>
      <c r="AH91">
        <v>78.203041173741255</v>
      </c>
      <c r="AI91">
        <v>8.4013337908428749</v>
      </c>
      <c r="AJ91">
        <v>0</v>
      </c>
      <c r="AK91">
        <v>29.223410539797168</v>
      </c>
      <c r="AL91">
        <v>57.782352599999996</v>
      </c>
      <c r="AM91">
        <v>8.099308845440035</v>
      </c>
      <c r="AN91">
        <v>6.2782340068873635E-2</v>
      </c>
      <c r="AO91">
        <v>0</v>
      </c>
      <c r="AP91">
        <v>4.076036399751449</v>
      </c>
      <c r="AQ91">
        <v>0</v>
      </c>
      <c r="AR91">
        <v>15.457642199999993</v>
      </c>
      <c r="AS91">
        <v>16.899619785491726</v>
      </c>
      <c r="AT91">
        <v>0</v>
      </c>
      <c r="AU91">
        <v>0</v>
      </c>
      <c r="AV91">
        <v>106.09591592678724</v>
      </c>
      <c r="AW91">
        <v>0</v>
      </c>
      <c r="AX91">
        <v>0</v>
      </c>
      <c r="AY91">
        <v>3.8316632475609764</v>
      </c>
      <c r="AZ91">
        <v>4.7086098594539934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1617.1947556095274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107.23340929452199</v>
      </c>
      <c r="H92">
        <v>0</v>
      </c>
      <c r="I92">
        <v>0</v>
      </c>
      <c r="J92">
        <v>108.36648836730599</v>
      </c>
      <c r="K92">
        <v>494.42000371900957</v>
      </c>
      <c r="L92">
        <v>17.479444875395131</v>
      </c>
      <c r="M92">
        <v>63.937300144411253</v>
      </c>
      <c r="N92">
        <v>52.974885197269856</v>
      </c>
      <c r="O92">
        <v>74.040221286507062</v>
      </c>
      <c r="P92">
        <v>31.38985397984678</v>
      </c>
      <c r="Q92">
        <v>9.6302555077767611</v>
      </c>
      <c r="R92">
        <v>19.135500622263194</v>
      </c>
      <c r="S92">
        <v>11.775261538000748</v>
      </c>
      <c r="T92">
        <v>1.4223539597315435</v>
      </c>
      <c r="U92">
        <v>59.918137325607425</v>
      </c>
      <c r="V92">
        <v>8.8312306620209071</v>
      </c>
      <c r="W92">
        <v>18.801519813084113</v>
      </c>
      <c r="X92">
        <v>62.447891983122368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29.640319310723502</v>
      </c>
      <c r="AH92">
        <v>78.203041173741255</v>
      </c>
      <c r="AI92">
        <v>8.4013337908428749</v>
      </c>
      <c r="AJ92">
        <v>0</v>
      </c>
      <c r="AK92">
        <v>29.223410539797168</v>
      </c>
      <c r="AL92">
        <v>57.782352599999996</v>
      </c>
      <c r="AM92">
        <v>8.099308845440035</v>
      </c>
      <c r="AN92">
        <v>6.2782340068873635E-2</v>
      </c>
      <c r="AO92">
        <v>0</v>
      </c>
      <c r="AP92">
        <v>4.076036399751449</v>
      </c>
      <c r="AQ92">
        <v>0</v>
      </c>
      <c r="AR92">
        <v>15.457642199999993</v>
      </c>
      <c r="AS92">
        <v>16.899619785491726</v>
      </c>
      <c r="AT92">
        <v>0</v>
      </c>
      <c r="AU92">
        <v>0</v>
      </c>
      <c r="AV92">
        <v>106.09591592678724</v>
      </c>
      <c r="AW92">
        <v>0</v>
      </c>
      <c r="AX92">
        <v>0</v>
      </c>
      <c r="AY92">
        <v>3.8316632475609764</v>
      </c>
      <c r="AZ92">
        <v>4.7086098594539934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1617.1947556095274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115.36</v>
      </c>
      <c r="H93">
        <v>0</v>
      </c>
      <c r="I93">
        <v>0</v>
      </c>
      <c r="J93">
        <v>117.36619673037468</v>
      </c>
      <c r="K93">
        <v>494.42000371900957</v>
      </c>
      <c r="L93">
        <v>17.479444875395131</v>
      </c>
      <c r="M93">
        <v>63.937300144411253</v>
      </c>
      <c r="N93">
        <v>52.974885197269856</v>
      </c>
      <c r="O93">
        <v>74.040221286507062</v>
      </c>
      <c r="P93">
        <v>31.38985397984678</v>
      </c>
      <c r="Q93">
        <v>9.6302555077767611</v>
      </c>
      <c r="R93">
        <v>19.135500622263194</v>
      </c>
      <c r="S93">
        <v>11.775261538000748</v>
      </c>
      <c r="T93">
        <v>1.4223539597315435</v>
      </c>
      <c r="U93">
        <v>59.918137325607425</v>
      </c>
      <c r="V93">
        <v>8.8312306620209071</v>
      </c>
      <c r="W93">
        <v>18.801519813084113</v>
      </c>
      <c r="X93">
        <v>62.447891983122368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29.640319310723502</v>
      </c>
      <c r="AH93">
        <v>78.203041173741255</v>
      </c>
      <c r="AI93">
        <v>8.4013337908428749</v>
      </c>
      <c r="AJ93">
        <v>0</v>
      </c>
      <c r="AK93">
        <v>29.223410539797168</v>
      </c>
      <c r="AL93">
        <v>57.782352599999996</v>
      </c>
      <c r="AM93">
        <v>8.099308845440035</v>
      </c>
      <c r="AN93">
        <v>6.2782340068873635E-2</v>
      </c>
      <c r="AO93">
        <v>0</v>
      </c>
      <c r="AP93">
        <v>4.076036399751449</v>
      </c>
      <c r="AQ93">
        <v>0</v>
      </c>
      <c r="AR93">
        <v>15.457642199999993</v>
      </c>
      <c r="AS93">
        <v>16.899619785491726</v>
      </c>
      <c r="AT93">
        <v>0</v>
      </c>
      <c r="AU93">
        <v>0</v>
      </c>
      <c r="AV93">
        <v>116.09553099999999</v>
      </c>
      <c r="AW93">
        <v>0</v>
      </c>
      <c r="AX93">
        <v>0</v>
      </c>
      <c r="AY93">
        <v>3.8316632475609764</v>
      </c>
      <c r="AZ93">
        <v>4.7086098594539934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1644.3206697512867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112.74</v>
      </c>
      <c r="H94">
        <v>0</v>
      </c>
      <c r="I94">
        <v>0</v>
      </c>
      <c r="J94">
        <v>117.36619673037468</v>
      </c>
      <c r="K94">
        <v>494.42000371900957</v>
      </c>
      <c r="L94">
        <v>17.479444875395131</v>
      </c>
      <c r="M94">
        <v>63.937300144411253</v>
      </c>
      <c r="N94">
        <v>52.974885197269856</v>
      </c>
      <c r="O94">
        <v>74.040221286507062</v>
      </c>
      <c r="P94">
        <v>31.38985397984678</v>
      </c>
      <c r="Q94">
        <v>9.6302555077767611</v>
      </c>
      <c r="R94">
        <v>19.135500622263194</v>
      </c>
      <c r="S94">
        <v>11.775261538000748</v>
      </c>
      <c r="T94">
        <v>1.4223539597315435</v>
      </c>
      <c r="U94">
        <v>59.918137325607425</v>
      </c>
      <c r="V94">
        <v>8.8312306620209071</v>
      </c>
      <c r="W94">
        <v>18.801519813084113</v>
      </c>
      <c r="X94">
        <v>62.447891983122368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29.640319310723502</v>
      </c>
      <c r="AH94">
        <v>77.317362310874955</v>
      </c>
      <c r="AI94">
        <v>8.4013337908428749</v>
      </c>
      <c r="AJ94">
        <v>0</v>
      </c>
      <c r="AK94">
        <v>29.223410539797168</v>
      </c>
      <c r="AL94">
        <v>57.782352599999996</v>
      </c>
      <c r="AM94">
        <v>8.0829470315288088</v>
      </c>
      <c r="AN94">
        <v>6.2782340068873635E-2</v>
      </c>
      <c r="AO94">
        <v>0</v>
      </c>
      <c r="AP94">
        <v>3.5325648797845899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116.09553099999999</v>
      </c>
      <c r="AW94">
        <v>0</v>
      </c>
      <c r="AX94">
        <v>0</v>
      </c>
      <c r="AY94">
        <v>3.6886581401985108</v>
      </c>
      <c r="AZ94">
        <v>4.7086098594539934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1632.856162419673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110.31</v>
      </c>
      <c r="H95">
        <v>0</v>
      </c>
      <c r="I95">
        <v>0</v>
      </c>
      <c r="J95">
        <v>117.36619673037468</v>
      </c>
      <c r="K95">
        <v>494.42000371900957</v>
      </c>
      <c r="L95">
        <v>17.479444875395131</v>
      </c>
      <c r="M95">
        <v>63.937300144411253</v>
      </c>
      <c r="N95">
        <v>52.974885197269856</v>
      </c>
      <c r="O95">
        <v>74.040221286507062</v>
      </c>
      <c r="P95">
        <v>31.38985397984678</v>
      </c>
      <c r="Q95">
        <v>9.6302555077767611</v>
      </c>
      <c r="R95">
        <v>19.135500622263194</v>
      </c>
      <c r="S95">
        <v>11.775261538000748</v>
      </c>
      <c r="T95">
        <v>1.4223539597315435</v>
      </c>
      <c r="U95">
        <v>59.918137325607425</v>
      </c>
      <c r="V95">
        <v>8.8312306620209071</v>
      </c>
      <c r="W95">
        <v>18.801519813084113</v>
      </c>
      <c r="X95">
        <v>62.447891983122368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29.640319310723502</v>
      </c>
      <c r="AH95">
        <v>77.317362310874955</v>
      </c>
      <c r="AI95">
        <v>8.4013337908428749</v>
      </c>
      <c r="AJ95">
        <v>0</v>
      </c>
      <c r="AK95">
        <v>29.223410539797168</v>
      </c>
      <c r="AL95">
        <v>57.782352599999996</v>
      </c>
      <c r="AM95">
        <v>8.0829470315288088</v>
      </c>
      <c r="AN95">
        <v>6.2782340068873635E-2</v>
      </c>
      <c r="AO95">
        <v>0</v>
      </c>
      <c r="AP95">
        <v>2.1738860798674398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97.586691000000002</v>
      </c>
      <c r="AW95">
        <v>0</v>
      </c>
      <c r="AX95">
        <v>0</v>
      </c>
      <c r="AY95">
        <v>3.6886581401985108</v>
      </c>
      <c r="AZ95">
        <v>4.7086098594539934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1610.5586436197561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110.31</v>
      </c>
      <c r="H96">
        <v>0</v>
      </c>
      <c r="I96">
        <v>0</v>
      </c>
      <c r="J96">
        <v>117.36619673037468</v>
      </c>
      <c r="K96">
        <v>494.42000371900957</v>
      </c>
      <c r="L96">
        <v>17.479444875395131</v>
      </c>
      <c r="M96">
        <v>63.937300144411253</v>
      </c>
      <c r="N96">
        <v>52.974885197269856</v>
      </c>
      <c r="O96">
        <v>74.040221286507062</v>
      </c>
      <c r="P96">
        <v>31.38985397984678</v>
      </c>
      <c r="Q96">
        <v>9.6302555077767611</v>
      </c>
      <c r="R96">
        <v>19.135500622263194</v>
      </c>
      <c r="S96">
        <v>11.775261538000748</v>
      </c>
      <c r="T96">
        <v>1.4223539597315435</v>
      </c>
      <c r="U96">
        <v>59.918137325607425</v>
      </c>
      <c r="V96">
        <v>8.8312306620209071</v>
      </c>
      <c r="W96">
        <v>18.801519813084113</v>
      </c>
      <c r="X96">
        <v>62.447891983122368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29.640319310723502</v>
      </c>
      <c r="AH96">
        <v>77.317362310874955</v>
      </c>
      <c r="AI96">
        <v>8.4013337908428749</v>
      </c>
      <c r="AJ96">
        <v>0</v>
      </c>
      <c r="AK96">
        <v>29.223410539797168</v>
      </c>
      <c r="AL96">
        <v>57.782352599999996</v>
      </c>
      <c r="AM96">
        <v>6.8176001910987596</v>
      </c>
      <c r="AN96">
        <v>6.2782340068873635E-2</v>
      </c>
      <c r="AO96">
        <v>0</v>
      </c>
      <c r="AP96">
        <v>2.1738860798674398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97.586691000000002</v>
      </c>
      <c r="AW96">
        <v>0</v>
      </c>
      <c r="AX96">
        <v>0</v>
      </c>
      <c r="AY96">
        <v>3.6886581401985108</v>
      </c>
      <c r="AZ96">
        <v>4.7086098594539934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1609.2932967793261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86.407039532751085</v>
      </c>
      <c r="H97">
        <v>0</v>
      </c>
      <c r="I97">
        <v>0</v>
      </c>
      <c r="J97">
        <v>90.402664858608375</v>
      </c>
      <c r="K97">
        <v>494.42000371900957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31.38985397984678</v>
      </c>
      <c r="Q97">
        <v>9.6302555077767611</v>
      </c>
      <c r="R97">
        <v>19.135500622263194</v>
      </c>
      <c r="S97">
        <v>11.775261538000748</v>
      </c>
      <c r="T97">
        <v>1.4223539597315435</v>
      </c>
      <c r="U97">
        <v>59.918137325607425</v>
      </c>
      <c r="V97">
        <v>8.8312306620209071</v>
      </c>
      <c r="W97">
        <v>18.801519813084113</v>
      </c>
      <c r="X97">
        <v>62.447891983122368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29.640319310723502</v>
      </c>
      <c r="AH97">
        <v>77.317362310874955</v>
      </c>
      <c r="AI97">
        <v>8.4013337908428749</v>
      </c>
      <c r="AJ97">
        <v>0</v>
      </c>
      <c r="AK97">
        <v>29.223410539797168</v>
      </c>
      <c r="AL97">
        <v>57.782352599999996</v>
      </c>
      <c r="AM97">
        <v>6.8176001910987596</v>
      </c>
      <c r="AN97">
        <v>6.2782340068873635E-2</v>
      </c>
      <c r="AO97">
        <v>0.37420367040000002</v>
      </c>
      <c r="AP97">
        <v>2.1738860798674398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89.181291258397934</v>
      </c>
      <c r="AW97">
        <v>0</v>
      </c>
      <c r="AX97">
        <v>0</v>
      </c>
      <c r="AY97">
        <v>3.6886581401985108</v>
      </c>
      <c r="AZ97">
        <v>4.7086098594539934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1550.3956083691085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86.407039532751085</v>
      </c>
      <c r="H98">
        <v>0</v>
      </c>
      <c r="I98">
        <v>0</v>
      </c>
      <c r="J98">
        <v>55.243805300884183</v>
      </c>
      <c r="K98">
        <v>494.42000371900957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31.38985397984678</v>
      </c>
      <c r="Q98">
        <v>9.6302555077767611</v>
      </c>
      <c r="R98">
        <v>19.135500622263194</v>
      </c>
      <c r="S98">
        <v>11.775261538000748</v>
      </c>
      <c r="T98">
        <v>1.4223539597315435</v>
      </c>
      <c r="U98">
        <v>59.918137325607425</v>
      </c>
      <c r="V98">
        <v>8.8312306620209071</v>
      </c>
      <c r="W98">
        <v>18.801519813084113</v>
      </c>
      <c r="X98">
        <v>62.447891983122368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29.640319310723502</v>
      </c>
      <c r="AH98">
        <v>77.317362310874955</v>
      </c>
      <c r="AI98">
        <v>8.4013337908428749</v>
      </c>
      <c r="AJ98">
        <v>0</v>
      </c>
      <c r="AK98">
        <v>29.223410539797168</v>
      </c>
      <c r="AL98">
        <v>57.782352599999996</v>
      </c>
      <c r="AM98">
        <v>6.8176001910987596</v>
      </c>
      <c r="AN98">
        <v>6.2782340068873635E-2</v>
      </c>
      <c r="AO98">
        <v>0.37420367040000002</v>
      </c>
      <c r="AP98">
        <v>2.1738860798674398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89.181291258397934</v>
      </c>
      <c r="AW98">
        <v>0</v>
      </c>
      <c r="AX98">
        <v>0</v>
      </c>
      <c r="AY98">
        <v>3.6886581401985108</v>
      </c>
      <c r="AZ98">
        <v>4.7086098594539934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1515.2367488113844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0.67008429250304913</v>
      </c>
      <c r="H99">
        <f t="shared" si="2"/>
        <v>0</v>
      </c>
      <c r="I99">
        <f t="shared" si="2"/>
        <v>0</v>
      </c>
      <c r="J99">
        <f t="shared" si="2"/>
        <v>0.61871337684622274</v>
      </c>
      <c r="K99">
        <f t="shared" si="2"/>
        <v>9.8187113908347303</v>
      </c>
      <c r="L99">
        <f t="shared" si="2"/>
        <v>0.31473659727630493</v>
      </c>
      <c r="M99">
        <f t="shared" si="2"/>
        <v>1.5344952034658692</v>
      </c>
      <c r="N99">
        <f t="shared" si="2"/>
        <v>1.2713972447344779</v>
      </c>
      <c r="O99">
        <f t="shared" si="2"/>
        <v>1.7769653108761718</v>
      </c>
      <c r="P99">
        <f t="shared" si="2"/>
        <v>0.75335649551632389</v>
      </c>
      <c r="Q99">
        <f t="shared" si="2"/>
        <v>0.20186968210424816</v>
      </c>
      <c r="R99">
        <f t="shared" si="2"/>
        <v>0.40117781407353925</v>
      </c>
      <c r="S99">
        <f t="shared" si="2"/>
        <v>0.24731584029453338</v>
      </c>
      <c r="T99">
        <f t="shared" si="2"/>
        <v>2.9791489513879742E-2</v>
      </c>
      <c r="U99">
        <f t="shared" si="2"/>
        <v>1.4324916245312802</v>
      </c>
      <c r="V99">
        <f t="shared" si="2"/>
        <v>0.18788967849719243</v>
      </c>
      <c r="W99">
        <f t="shared" si="2"/>
        <v>0.39873981256941521</v>
      </c>
      <c r="X99">
        <f t="shared" si="2"/>
        <v>1.3381559487827732</v>
      </c>
      <c r="Y99">
        <f t="shared" si="2"/>
        <v>0</v>
      </c>
      <c r="Z99">
        <f t="shared" si="2"/>
        <v>0.10158479542336343</v>
      </c>
      <c r="AA99">
        <f t="shared" si="2"/>
        <v>0.4291912971632918</v>
      </c>
      <c r="AB99">
        <f t="shared" si="2"/>
        <v>0.50333683199693402</v>
      </c>
      <c r="AC99">
        <f t="shared" si="2"/>
        <v>0.35962515834211417</v>
      </c>
      <c r="AD99">
        <f t="shared" si="2"/>
        <v>0.45043264063938665</v>
      </c>
      <c r="AE99">
        <f t="shared" si="2"/>
        <v>0.61090600587267896</v>
      </c>
      <c r="AF99">
        <f t="shared" si="2"/>
        <v>0</v>
      </c>
      <c r="AG99">
        <f t="shared" si="2"/>
        <v>0.71136766345736402</v>
      </c>
      <c r="AH99">
        <f t="shared" si="2"/>
        <v>1.8582737320496003</v>
      </c>
      <c r="AI99">
        <f t="shared" si="2"/>
        <v>0.19237742052544587</v>
      </c>
      <c r="AJ99">
        <f t="shared" si="2"/>
        <v>0</v>
      </c>
      <c r="AK99">
        <f t="shared" si="2"/>
        <v>0.70136185295513143</v>
      </c>
      <c r="AL99">
        <f t="shared" si="2"/>
        <v>1.3107801073500012</v>
      </c>
      <c r="AM99">
        <f t="shared" si="2"/>
        <v>6.8168503284061488E-2</v>
      </c>
      <c r="AN99">
        <f t="shared" si="2"/>
        <v>1.468409546537854E-3</v>
      </c>
      <c r="AO99">
        <f t="shared" si="2"/>
        <v>9.0089535185999998E-3</v>
      </c>
      <c r="AP99">
        <f t="shared" si="2"/>
        <v>9.1683645550165768E-2</v>
      </c>
      <c r="AQ99">
        <f t="shared" si="2"/>
        <v>0</v>
      </c>
      <c r="AR99">
        <f t="shared" si="2"/>
        <v>0.38082009420000007</v>
      </c>
      <c r="AS99">
        <f t="shared" si="2"/>
        <v>0.39278013595643141</v>
      </c>
      <c r="AT99">
        <f t="shared" si="2"/>
        <v>0</v>
      </c>
      <c r="AU99">
        <f t="shared" si="2"/>
        <v>0</v>
      </c>
      <c r="AV99">
        <f t="shared" si="2"/>
        <v>0.26719203595831154</v>
      </c>
      <c r="AW99">
        <f t="shared" si="2"/>
        <v>0</v>
      </c>
      <c r="AX99">
        <f t="shared" si="2"/>
        <v>0</v>
      </c>
      <c r="AY99">
        <f t="shared" si="2"/>
        <v>8.8956810686851642E-2</v>
      </c>
      <c r="AZ99">
        <f t="shared" si="2"/>
        <v>0.1130066366268957</v>
      </c>
      <c r="BA99">
        <f t="shared" si="2"/>
        <v>7.4627812068970373E-2</v>
      </c>
      <c r="BB99">
        <f t="shared" si="2"/>
        <v>5.7959245476834016E-2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29.770801591068981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15.000196326672544</v>
      </c>
      <c r="H3">
        <v>0</v>
      </c>
      <c r="I3">
        <v>0</v>
      </c>
      <c r="J3">
        <v>13.999890178851585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66.889688840775761</v>
      </c>
      <c r="Q3">
        <v>5.3501419487648665</v>
      </c>
      <c r="R3">
        <v>10.397555197050012</v>
      </c>
      <c r="S3">
        <v>6.477393443654063</v>
      </c>
      <c r="T3">
        <v>0</v>
      </c>
      <c r="U3">
        <v>279.26</v>
      </c>
      <c r="V3">
        <v>5.1007108013937277</v>
      </c>
      <c r="W3">
        <v>10.870878742990653</v>
      </c>
      <c r="X3">
        <v>36.110745772087789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4.372309109308425</v>
      </c>
      <c r="AJ3">
        <v>0</v>
      </c>
      <c r="AK3">
        <v>12.515940341753858</v>
      </c>
      <c r="AL3">
        <v>18.814395600000005</v>
      </c>
      <c r="AM3">
        <v>3.8779506980621754</v>
      </c>
      <c r="AN3">
        <v>0</v>
      </c>
      <c r="AO3">
        <v>0</v>
      </c>
      <c r="AP3">
        <v>2.9854585287917157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895.84818135427906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15.000194692139342</v>
      </c>
      <c r="H4">
        <v>0</v>
      </c>
      <c r="I4">
        <v>0</v>
      </c>
      <c r="J4">
        <v>13.999890178851585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66.889688840775761</v>
      </c>
      <c r="Q4">
        <v>5.3501419487648665</v>
      </c>
      <c r="R4">
        <v>10.397555197050012</v>
      </c>
      <c r="S4">
        <v>6.477393443654063</v>
      </c>
      <c r="T4">
        <v>0</v>
      </c>
      <c r="U4">
        <v>279.26</v>
      </c>
      <c r="V4">
        <v>5.1007108013937277</v>
      </c>
      <c r="W4">
        <v>10.870878742990653</v>
      </c>
      <c r="X4">
        <v>36.110745772087789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4.372309109308425</v>
      </c>
      <c r="AJ4">
        <v>0</v>
      </c>
      <c r="AK4">
        <v>12.515940341753858</v>
      </c>
      <c r="AL4">
        <v>18.814395600000005</v>
      </c>
      <c r="AM4">
        <v>3.8779506980621754</v>
      </c>
      <c r="AN4">
        <v>0</v>
      </c>
      <c r="AO4">
        <v>0</v>
      </c>
      <c r="AP4">
        <v>2.9854585287917157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895.84817971974587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66.889688840775761</v>
      </c>
      <c r="Q5">
        <v>5.3501419487648665</v>
      </c>
      <c r="R5">
        <v>10.397555197050012</v>
      </c>
      <c r="S5">
        <v>6.477393443654063</v>
      </c>
      <c r="T5">
        <v>0</v>
      </c>
      <c r="U5">
        <v>279.26</v>
      </c>
      <c r="V5">
        <v>5.1007108013937277</v>
      </c>
      <c r="W5">
        <v>10.870878742990653</v>
      </c>
      <c r="X5">
        <v>36.110745772087789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4.372309109308425</v>
      </c>
      <c r="AJ5">
        <v>0</v>
      </c>
      <c r="AK5">
        <v>12.515940341753858</v>
      </c>
      <c r="AL5">
        <v>18.814395600000005</v>
      </c>
      <c r="AM5">
        <v>3.8779506980621754</v>
      </c>
      <c r="AN5">
        <v>0</v>
      </c>
      <c r="AO5">
        <v>0</v>
      </c>
      <c r="AP5">
        <v>2.9854585287917157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866.84809484875484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9.6360336334780806E-4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66.889688840775761</v>
      </c>
      <c r="Q6">
        <v>5.3501419487648665</v>
      </c>
      <c r="R6">
        <v>10.397555197050012</v>
      </c>
      <c r="S6">
        <v>6.477393443654063</v>
      </c>
      <c r="T6">
        <v>0</v>
      </c>
      <c r="U6">
        <v>279.26</v>
      </c>
      <c r="V6">
        <v>5.1007108013937277</v>
      </c>
      <c r="W6">
        <v>10.870878742990653</v>
      </c>
      <c r="X6">
        <v>36.110745772087789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4.372309109308425</v>
      </c>
      <c r="AJ6">
        <v>0</v>
      </c>
      <c r="AK6">
        <v>12.515940341753858</v>
      </c>
      <c r="AL6">
        <v>18.814395600000005</v>
      </c>
      <c r="AM6">
        <v>3.8779506980621754</v>
      </c>
      <c r="AN6">
        <v>0</v>
      </c>
      <c r="AO6">
        <v>0</v>
      </c>
      <c r="AP6">
        <v>1.1941834623082024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865.05778338563459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3.7968949942324623E-3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66.889688840775761</v>
      </c>
      <c r="Q7">
        <v>5.3501419487648665</v>
      </c>
      <c r="R7">
        <v>10.397555197050012</v>
      </c>
      <c r="S7">
        <v>6.477393443654063</v>
      </c>
      <c r="T7">
        <v>0</v>
      </c>
      <c r="U7">
        <v>279.26</v>
      </c>
      <c r="V7">
        <v>5.1007108013937277</v>
      </c>
      <c r="W7">
        <v>10.870878742990653</v>
      </c>
      <c r="X7">
        <v>36.110745772087789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0.87446173710320263</v>
      </c>
      <c r="AJ7">
        <v>0</v>
      </c>
      <c r="AK7">
        <v>12.515940341753858</v>
      </c>
      <c r="AL7">
        <v>18.814395600000005</v>
      </c>
      <c r="AM7">
        <v>3.8779506980621754</v>
      </c>
      <c r="AN7">
        <v>0</v>
      </c>
      <c r="AO7">
        <v>0</v>
      </c>
      <c r="AP7">
        <v>1.1941834623082024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861.56276930506021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66.889688840775761</v>
      </c>
      <c r="Q8">
        <v>5.3501419487648665</v>
      </c>
      <c r="R8">
        <v>10.397555197050012</v>
      </c>
      <c r="S8">
        <v>6.477393443654063</v>
      </c>
      <c r="T8">
        <v>0</v>
      </c>
      <c r="U8">
        <v>279.26</v>
      </c>
      <c r="V8">
        <v>5.1007108013937277</v>
      </c>
      <c r="W8">
        <v>10.870878742990653</v>
      </c>
      <c r="X8">
        <v>36.110745772087789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0.87446173710320263</v>
      </c>
      <c r="AJ8">
        <v>0</v>
      </c>
      <c r="AK8">
        <v>12.515940341753858</v>
      </c>
      <c r="AL8">
        <v>18.814395600000005</v>
      </c>
      <c r="AM8">
        <v>3.8779506980621754</v>
      </c>
      <c r="AN8">
        <v>0</v>
      </c>
      <c r="AO8">
        <v>0</v>
      </c>
      <c r="AP8">
        <v>1.1941834623082024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861.55897241006608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2.7868176711671579E-3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66.889688840775761</v>
      </c>
      <c r="Q9">
        <v>5.3501419487648665</v>
      </c>
      <c r="R9">
        <v>10.397555197050012</v>
      </c>
      <c r="S9">
        <v>6.477393443654063</v>
      </c>
      <c r="T9">
        <v>0</v>
      </c>
      <c r="U9">
        <v>279.26</v>
      </c>
      <c r="V9">
        <v>5.1007108013937277</v>
      </c>
      <c r="W9">
        <v>10.870878742990653</v>
      </c>
      <c r="X9">
        <v>36.110745772087789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0.87446173710320263</v>
      </c>
      <c r="AJ9">
        <v>0</v>
      </c>
      <c r="AK9">
        <v>12.515940341753858</v>
      </c>
      <c r="AL9">
        <v>18.814395600000005</v>
      </c>
      <c r="AM9">
        <v>3.8779506980621754</v>
      </c>
      <c r="AN9">
        <v>0</v>
      </c>
      <c r="AO9">
        <v>0</v>
      </c>
      <c r="AP9">
        <v>1.1941834623082024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861.5617592277373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2.155721359654395E-3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66.889688840775761</v>
      </c>
      <c r="Q10">
        <v>5.3501419487648665</v>
      </c>
      <c r="R10">
        <v>10.397555197050012</v>
      </c>
      <c r="S10">
        <v>6.477393443654063</v>
      </c>
      <c r="T10">
        <v>0</v>
      </c>
      <c r="U10">
        <v>279.26</v>
      </c>
      <c r="V10">
        <v>5.1007108013937277</v>
      </c>
      <c r="W10">
        <v>10.870878742990653</v>
      </c>
      <c r="X10">
        <v>36.110745772087789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0.87446173710320263</v>
      </c>
      <c r="AJ10">
        <v>0</v>
      </c>
      <c r="AK10">
        <v>12.515940341753858</v>
      </c>
      <c r="AL10">
        <v>18.814395600000005</v>
      </c>
      <c r="AM10">
        <v>3.8779506980621754</v>
      </c>
      <c r="AN10">
        <v>0</v>
      </c>
      <c r="AO10">
        <v>0</v>
      </c>
      <c r="AP10">
        <v>1.1941834623082024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861.56112813142579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158.47000119200567</v>
      </c>
      <c r="L11">
        <v>63.13799481878997</v>
      </c>
      <c r="M11">
        <v>0</v>
      </c>
      <c r="N11">
        <v>29.132686535708341</v>
      </c>
      <c r="O11">
        <v>48.93014623917869</v>
      </c>
      <c r="P11">
        <v>66.889688840775761</v>
      </c>
      <c r="Q11">
        <v>5.3501419487648665</v>
      </c>
      <c r="R11">
        <v>10.397555197050012</v>
      </c>
      <c r="S11">
        <v>6.477393443654063</v>
      </c>
      <c r="T11">
        <v>0</v>
      </c>
      <c r="U11">
        <v>279.26</v>
      </c>
      <c r="V11">
        <v>5.1007108013937277</v>
      </c>
      <c r="W11">
        <v>10.870878742990653</v>
      </c>
      <c r="X11">
        <v>36.110745772087789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0</v>
      </c>
      <c r="AJ11">
        <v>0</v>
      </c>
      <c r="AK11">
        <v>12.515940341753858</v>
      </c>
      <c r="AL11">
        <v>18.814395600000005</v>
      </c>
      <c r="AM11">
        <v>3.8779506980621754</v>
      </c>
      <c r="AN11">
        <v>0</v>
      </c>
      <c r="AO11">
        <v>0</v>
      </c>
      <c r="AP11">
        <v>2.9854585287917157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862.47578573944645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1.6730529783427276E-4</v>
      </c>
      <c r="K12">
        <v>158.47000119200567</v>
      </c>
      <c r="L12">
        <v>63.13799481878997</v>
      </c>
      <c r="M12">
        <v>0</v>
      </c>
      <c r="N12">
        <v>29.132686535708341</v>
      </c>
      <c r="O12">
        <v>48.93014623917869</v>
      </c>
      <c r="P12">
        <v>66.889688840775761</v>
      </c>
      <c r="Q12">
        <v>5.3501419487648665</v>
      </c>
      <c r="R12">
        <v>10.397555197050012</v>
      </c>
      <c r="S12">
        <v>6.477393443654063</v>
      </c>
      <c r="T12">
        <v>0</v>
      </c>
      <c r="U12">
        <v>279.26</v>
      </c>
      <c r="V12">
        <v>5.1007108013937277</v>
      </c>
      <c r="W12">
        <v>10.870878742990653</v>
      </c>
      <c r="X12">
        <v>36.110745772087789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0</v>
      </c>
      <c r="AJ12">
        <v>0</v>
      </c>
      <c r="AK12">
        <v>12.515940341753858</v>
      </c>
      <c r="AL12">
        <v>18.814395600000005</v>
      </c>
      <c r="AM12">
        <v>3.8779506980621754</v>
      </c>
      <c r="AN12">
        <v>0</v>
      </c>
      <c r="AO12">
        <v>0</v>
      </c>
      <c r="AP12">
        <v>2.9854585287917157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862.47595304474419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1.6730529783427276E-4</v>
      </c>
      <c r="K13">
        <v>158.47000119200567</v>
      </c>
      <c r="L13">
        <v>63.13799481878997</v>
      </c>
      <c r="M13">
        <v>0</v>
      </c>
      <c r="N13">
        <v>29.132686535708341</v>
      </c>
      <c r="O13">
        <v>48.93014623917869</v>
      </c>
      <c r="P13">
        <v>66.889688840775761</v>
      </c>
      <c r="Q13">
        <v>5.3501419487648665</v>
      </c>
      <c r="R13">
        <v>10.397555197050012</v>
      </c>
      <c r="S13">
        <v>6.477393443654063</v>
      </c>
      <c r="T13">
        <v>0</v>
      </c>
      <c r="U13">
        <v>279.26</v>
      </c>
      <c r="V13">
        <v>5.1007108013937277</v>
      </c>
      <c r="W13">
        <v>10.870878742990653</v>
      </c>
      <c r="X13">
        <v>36.110745772087789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8.9657086774430734</v>
      </c>
      <c r="AE13">
        <v>12.130620974743888</v>
      </c>
      <c r="AF13">
        <v>0</v>
      </c>
      <c r="AG13">
        <v>0</v>
      </c>
      <c r="AH13">
        <v>37.526404974968557</v>
      </c>
      <c r="AI13">
        <v>0</v>
      </c>
      <c r="AJ13">
        <v>0</v>
      </c>
      <c r="AK13">
        <v>12.515940341753858</v>
      </c>
      <c r="AL13">
        <v>18.814395600000005</v>
      </c>
      <c r="AM13">
        <v>2.5839921134960373</v>
      </c>
      <c r="AN13">
        <v>0</v>
      </c>
      <c r="AO13">
        <v>0</v>
      </c>
      <c r="AP13">
        <v>2.9854585287917157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861.18199446017809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1.6730529783427276E-4</v>
      </c>
      <c r="K14">
        <v>158.47000119200567</v>
      </c>
      <c r="L14">
        <v>63.13799481878997</v>
      </c>
      <c r="M14">
        <v>0</v>
      </c>
      <c r="N14">
        <v>29.132686535708341</v>
      </c>
      <c r="O14">
        <v>48.93014623917869</v>
      </c>
      <c r="P14">
        <v>66.889688840775761</v>
      </c>
      <c r="Q14">
        <v>5.3501419487648665</v>
      </c>
      <c r="R14">
        <v>10.397555197050012</v>
      </c>
      <c r="S14">
        <v>6.477393443654063</v>
      </c>
      <c r="T14">
        <v>0</v>
      </c>
      <c r="U14">
        <v>279.26</v>
      </c>
      <c r="V14">
        <v>5.1007108013937277</v>
      </c>
      <c r="W14">
        <v>10.870878742990653</v>
      </c>
      <c r="X14">
        <v>36.110745772087789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8.9657086774430734</v>
      </c>
      <c r="AE14">
        <v>12.130620974743888</v>
      </c>
      <c r="AF14">
        <v>0</v>
      </c>
      <c r="AG14">
        <v>0</v>
      </c>
      <c r="AH14">
        <v>37.526404974968557</v>
      </c>
      <c r="AI14">
        <v>0</v>
      </c>
      <c r="AJ14">
        <v>0</v>
      </c>
      <c r="AK14">
        <v>12.515940341753858</v>
      </c>
      <c r="AL14">
        <v>18.814395600000005</v>
      </c>
      <c r="AM14">
        <v>1.2429328612950239</v>
      </c>
      <c r="AN14">
        <v>0</v>
      </c>
      <c r="AO14">
        <v>0</v>
      </c>
      <c r="AP14">
        <v>1.5084422548125935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858.36391893399798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158.47000119200567</v>
      </c>
      <c r="L15">
        <v>63.13799481878997</v>
      </c>
      <c r="M15">
        <v>0</v>
      </c>
      <c r="N15">
        <v>29.132686535708341</v>
      </c>
      <c r="O15">
        <v>48.93014623917869</v>
      </c>
      <c r="P15">
        <v>66.889688840775761</v>
      </c>
      <c r="Q15">
        <v>5.3501419487648665</v>
      </c>
      <c r="R15">
        <v>10.397555197050012</v>
      </c>
      <c r="S15">
        <v>6.477393443654063</v>
      </c>
      <c r="T15">
        <v>0</v>
      </c>
      <c r="U15">
        <v>279.26</v>
      </c>
      <c r="V15">
        <v>5.1007108013937277</v>
      </c>
      <c r="W15">
        <v>10.870878742990653</v>
      </c>
      <c r="X15">
        <v>36.110745772087789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8.9657086774430734</v>
      </c>
      <c r="AE15">
        <v>12.130620974743888</v>
      </c>
      <c r="AF15">
        <v>0</v>
      </c>
      <c r="AG15">
        <v>0</v>
      </c>
      <c r="AH15">
        <v>37.526404974968557</v>
      </c>
      <c r="AI15">
        <v>0</v>
      </c>
      <c r="AJ15">
        <v>0</v>
      </c>
      <c r="AK15">
        <v>12.515940341753858</v>
      </c>
      <c r="AL15">
        <v>18.814395600000005</v>
      </c>
      <c r="AM15">
        <v>0</v>
      </c>
      <c r="AN15">
        <v>0</v>
      </c>
      <c r="AO15">
        <v>0</v>
      </c>
      <c r="AP15">
        <v>2.9854585287917157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858.59783504138431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158.47000119200567</v>
      </c>
      <c r="L16">
        <v>63.13799481878997</v>
      </c>
      <c r="M16">
        <v>0</v>
      </c>
      <c r="N16">
        <v>29.132686535708341</v>
      </c>
      <c r="O16">
        <v>48.93014623917869</v>
      </c>
      <c r="P16">
        <v>66.889688840775761</v>
      </c>
      <c r="Q16">
        <v>5.3501419487648665</v>
      </c>
      <c r="R16">
        <v>10.397555197050012</v>
      </c>
      <c r="S16">
        <v>6.477393443654063</v>
      </c>
      <c r="T16">
        <v>0</v>
      </c>
      <c r="U16">
        <v>279.26</v>
      </c>
      <c r="V16">
        <v>5.1007108013937277</v>
      </c>
      <c r="W16">
        <v>10.870878742990653</v>
      </c>
      <c r="X16">
        <v>36.110745772087789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8.9657086774430734</v>
      </c>
      <c r="AE16">
        <v>12.130620974743888</v>
      </c>
      <c r="AF16">
        <v>0</v>
      </c>
      <c r="AG16">
        <v>0</v>
      </c>
      <c r="AH16">
        <v>37.526404974968557</v>
      </c>
      <c r="AI16">
        <v>0.87446173710320263</v>
      </c>
      <c r="AJ16">
        <v>0</v>
      </c>
      <c r="AK16">
        <v>12.515940341753858</v>
      </c>
      <c r="AL16">
        <v>18.814395600000005</v>
      </c>
      <c r="AM16">
        <v>0</v>
      </c>
      <c r="AN16">
        <v>0</v>
      </c>
      <c r="AO16">
        <v>0</v>
      </c>
      <c r="AP16">
        <v>2.9854585287917157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859.47229677848748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158.47000119200567</v>
      </c>
      <c r="L17">
        <v>63.13799481878997</v>
      </c>
      <c r="M17">
        <v>0</v>
      </c>
      <c r="N17">
        <v>29.132686535708341</v>
      </c>
      <c r="O17">
        <v>48.93014623917869</v>
      </c>
      <c r="P17">
        <v>66.889688840775761</v>
      </c>
      <c r="Q17">
        <v>5.3501419487648665</v>
      </c>
      <c r="R17">
        <v>10.397555197050012</v>
      </c>
      <c r="S17">
        <v>6.477393443654063</v>
      </c>
      <c r="T17">
        <v>0</v>
      </c>
      <c r="U17">
        <v>279.26</v>
      </c>
      <c r="V17">
        <v>5.1007108013937277</v>
      </c>
      <c r="W17">
        <v>10.870878742990653</v>
      </c>
      <c r="X17">
        <v>36.110745772087789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8.9657086774430734</v>
      </c>
      <c r="AE17">
        <v>12.130620974743888</v>
      </c>
      <c r="AF17">
        <v>0</v>
      </c>
      <c r="AG17">
        <v>0</v>
      </c>
      <c r="AH17">
        <v>37.526404974968557</v>
      </c>
      <c r="AI17">
        <v>3.7476935525352508</v>
      </c>
      <c r="AJ17">
        <v>0</v>
      </c>
      <c r="AK17">
        <v>12.515940341753858</v>
      </c>
      <c r="AL17">
        <v>18.814395600000005</v>
      </c>
      <c r="AM17">
        <v>0</v>
      </c>
      <c r="AN17">
        <v>0</v>
      </c>
      <c r="AO17">
        <v>0</v>
      </c>
      <c r="AP17">
        <v>2.0426821512785427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863.0027218384065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158.47000119200567</v>
      </c>
      <c r="L18">
        <v>63.13799481878997</v>
      </c>
      <c r="M18">
        <v>0</v>
      </c>
      <c r="N18">
        <v>29.132686535708341</v>
      </c>
      <c r="O18">
        <v>48.93014623917869</v>
      </c>
      <c r="P18">
        <v>66.889688840775761</v>
      </c>
      <c r="Q18">
        <v>5.3501419487648665</v>
      </c>
      <c r="R18">
        <v>10.397555197050012</v>
      </c>
      <c r="S18">
        <v>6.477393443654063</v>
      </c>
      <c r="T18">
        <v>0</v>
      </c>
      <c r="U18">
        <v>279.26</v>
      </c>
      <c r="V18">
        <v>5.1007108013937277</v>
      </c>
      <c r="W18">
        <v>10.870878742990653</v>
      </c>
      <c r="X18">
        <v>36.110745772087789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8.9657086774430734</v>
      </c>
      <c r="AE18">
        <v>12.130620974743888</v>
      </c>
      <c r="AF18">
        <v>0</v>
      </c>
      <c r="AG18">
        <v>0</v>
      </c>
      <c r="AH18">
        <v>37.526404974968557</v>
      </c>
      <c r="AI18">
        <v>3.7476935525352508</v>
      </c>
      <c r="AJ18">
        <v>0</v>
      </c>
      <c r="AK18">
        <v>12.515940341753858</v>
      </c>
      <c r="AL18">
        <v>18.814395600000005</v>
      </c>
      <c r="AM18">
        <v>0</v>
      </c>
      <c r="AN18">
        <v>0</v>
      </c>
      <c r="AO18">
        <v>0</v>
      </c>
      <c r="AP18">
        <v>2.0426821512785427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863.0027218384065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158.47000119200567</v>
      </c>
      <c r="L19">
        <v>63.13799481878997</v>
      </c>
      <c r="M19">
        <v>0</v>
      </c>
      <c r="N19">
        <v>29.132686535708341</v>
      </c>
      <c r="O19">
        <v>48.93014623917869</v>
      </c>
      <c r="P19">
        <v>66.889688840775761</v>
      </c>
      <c r="Q19">
        <v>5.3501419487648665</v>
      </c>
      <c r="R19">
        <v>10.397555197050012</v>
      </c>
      <c r="S19">
        <v>6.477393443654063</v>
      </c>
      <c r="T19">
        <v>0</v>
      </c>
      <c r="U19">
        <v>279.26</v>
      </c>
      <c r="V19">
        <v>5.1007108013937277</v>
      </c>
      <c r="W19">
        <v>10.870878742990653</v>
      </c>
      <c r="X19">
        <v>36.110745772087789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8.9657086774430734</v>
      </c>
      <c r="AE19">
        <v>12.130620974743888</v>
      </c>
      <c r="AF19">
        <v>0</v>
      </c>
      <c r="AG19">
        <v>0</v>
      </c>
      <c r="AH19">
        <v>37.526404974968557</v>
      </c>
      <c r="AI19">
        <v>3.7476935525352508</v>
      </c>
      <c r="AJ19">
        <v>0</v>
      </c>
      <c r="AK19">
        <v>12.515940341753858</v>
      </c>
      <c r="AL19">
        <v>18.814395600000005</v>
      </c>
      <c r="AM19">
        <v>0</v>
      </c>
      <c r="AN19">
        <v>0</v>
      </c>
      <c r="AO19">
        <v>0</v>
      </c>
      <c r="AP19">
        <v>2.0426821512785427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863.0027218384065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158.47000119200567</v>
      </c>
      <c r="L20">
        <v>63.13799481878997</v>
      </c>
      <c r="M20">
        <v>0</v>
      </c>
      <c r="N20">
        <v>29.132686535708341</v>
      </c>
      <c r="O20">
        <v>48.93014623917869</v>
      </c>
      <c r="P20">
        <v>66.889688840775761</v>
      </c>
      <c r="Q20">
        <v>5.3501419487648665</v>
      </c>
      <c r="R20">
        <v>10.397555197050012</v>
      </c>
      <c r="S20">
        <v>6.477393443654063</v>
      </c>
      <c r="T20">
        <v>0</v>
      </c>
      <c r="U20">
        <v>279.26</v>
      </c>
      <c r="V20">
        <v>5.1007108013937277</v>
      </c>
      <c r="W20">
        <v>10.870878742990653</v>
      </c>
      <c r="X20">
        <v>36.110745772087789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8.9657086774430734</v>
      </c>
      <c r="AE20">
        <v>12.130620974743888</v>
      </c>
      <c r="AF20">
        <v>0</v>
      </c>
      <c r="AG20">
        <v>0</v>
      </c>
      <c r="AH20">
        <v>37.526404974968557</v>
      </c>
      <c r="AI20">
        <v>3.7476935525352508</v>
      </c>
      <c r="AJ20">
        <v>0</v>
      </c>
      <c r="AK20">
        <v>12.515940341753858</v>
      </c>
      <c r="AL20">
        <v>18.814395600000005</v>
      </c>
      <c r="AM20">
        <v>0</v>
      </c>
      <c r="AN20">
        <v>0</v>
      </c>
      <c r="AO20">
        <v>0</v>
      </c>
      <c r="AP20">
        <v>2.0426821512785427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863.0027218384065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158.47000119200567</v>
      </c>
      <c r="L21">
        <v>63.13799481878997</v>
      </c>
      <c r="M21">
        <v>0</v>
      </c>
      <c r="N21">
        <v>29.132686535708341</v>
      </c>
      <c r="O21">
        <v>48.93014623917869</v>
      </c>
      <c r="P21">
        <v>66.889688840775761</v>
      </c>
      <c r="Q21">
        <v>5.3501419487648665</v>
      </c>
      <c r="R21">
        <v>10.397555197050012</v>
      </c>
      <c r="S21">
        <v>6.477393443654063</v>
      </c>
      <c r="T21">
        <v>0</v>
      </c>
      <c r="U21">
        <v>279.26</v>
      </c>
      <c r="V21">
        <v>5.1007108013937277</v>
      </c>
      <c r="W21">
        <v>10.870878742990653</v>
      </c>
      <c r="X21">
        <v>36.110745772087789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8.9657086774430734</v>
      </c>
      <c r="AE21">
        <v>12.130620974743888</v>
      </c>
      <c r="AF21">
        <v>0</v>
      </c>
      <c r="AG21">
        <v>0</v>
      </c>
      <c r="AH21">
        <v>37.526404974968557</v>
      </c>
      <c r="AI21">
        <v>3.7476935525352508</v>
      </c>
      <c r="AJ21">
        <v>0</v>
      </c>
      <c r="AK21">
        <v>12.515940341753858</v>
      </c>
      <c r="AL21">
        <v>18.814395600000005</v>
      </c>
      <c r="AM21">
        <v>0</v>
      </c>
      <c r="AN21">
        <v>0</v>
      </c>
      <c r="AO21">
        <v>0</v>
      </c>
      <c r="AP21">
        <v>2.0426821512785427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863.0027218384065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158.47000119200567</v>
      </c>
      <c r="L22">
        <v>63.13799481878997</v>
      </c>
      <c r="M22">
        <v>0</v>
      </c>
      <c r="N22">
        <v>29.132686535708341</v>
      </c>
      <c r="O22">
        <v>48.93014623917869</v>
      </c>
      <c r="P22">
        <v>66.889688840775761</v>
      </c>
      <c r="Q22">
        <v>5.3501419487648665</v>
      </c>
      <c r="R22">
        <v>10.397555197050012</v>
      </c>
      <c r="S22">
        <v>6.477393443654063</v>
      </c>
      <c r="T22">
        <v>0</v>
      </c>
      <c r="U22">
        <v>279.26</v>
      </c>
      <c r="V22">
        <v>5.1007108013937277</v>
      </c>
      <c r="W22">
        <v>10.870878742990653</v>
      </c>
      <c r="X22">
        <v>36.110745772087789</v>
      </c>
      <c r="Y22">
        <v>0</v>
      </c>
      <c r="Z22">
        <v>3.1999392439999998</v>
      </c>
      <c r="AA22">
        <v>10.341010608884202</v>
      </c>
      <c r="AB22">
        <v>9.6948764434807533</v>
      </c>
      <c r="AC22">
        <v>7.13000554075066</v>
      </c>
      <c r="AD22">
        <v>8.9657086774430734</v>
      </c>
      <c r="AE22">
        <v>12.130620974743888</v>
      </c>
      <c r="AF22">
        <v>0</v>
      </c>
      <c r="AG22">
        <v>0</v>
      </c>
      <c r="AH22">
        <v>37.526404974968557</v>
      </c>
      <c r="AI22">
        <v>3.7476935525352508</v>
      </c>
      <c r="AJ22">
        <v>0</v>
      </c>
      <c r="AK22">
        <v>12.515940341753858</v>
      </c>
      <c r="AL22">
        <v>18.814395600000005</v>
      </c>
      <c r="AM22">
        <v>0</v>
      </c>
      <c r="AN22">
        <v>0</v>
      </c>
      <c r="AO22">
        <v>0</v>
      </c>
      <c r="AP22">
        <v>2.0426821512785427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863.0027218384065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158.47000119200567</v>
      </c>
      <c r="L23">
        <v>63.13799481878997</v>
      </c>
      <c r="M23">
        <v>0</v>
      </c>
      <c r="N23">
        <v>29.132686535708341</v>
      </c>
      <c r="O23">
        <v>48.93014623917869</v>
      </c>
      <c r="P23">
        <v>66.889688840775761</v>
      </c>
      <c r="Q23">
        <v>5.3501419487648665</v>
      </c>
      <c r="R23">
        <v>10.397555197050012</v>
      </c>
      <c r="S23">
        <v>6.477393443654063</v>
      </c>
      <c r="T23">
        <v>0</v>
      </c>
      <c r="U23">
        <v>279.26</v>
      </c>
      <c r="V23">
        <v>5.1007108013937277</v>
      </c>
      <c r="W23">
        <v>10.870878742990653</v>
      </c>
      <c r="X23">
        <v>36.110745772087789</v>
      </c>
      <c r="Y23">
        <v>0</v>
      </c>
      <c r="Z23">
        <v>3.1999392439999998</v>
      </c>
      <c r="AA23">
        <v>10.341010608884202</v>
      </c>
      <c r="AB23">
        <v>9.6948764434807533</v>
      </c>
      <c r="AC23">
        <v>7.13000554075066</v>
      </c>
      <c r="AD23">
        <v>8.9657086774430734</v>
      </c>
      <c r="AE23">
        <v>12.130620974743888</v>
      </c>
      <c r="AF23">
        <v>0</v>
      </c>
      <c r="AG23">
        <v>0</v>
      </c>
      <c r="AH23">
        <v>37.526404974968557</v>
      </c>
      <c r="AI23">
        <v>2.4984624389889021</v>
      </c>
      <c r="AJ23">
        <v>0</v>
      </c>
      <c r="AK23">
        <v>12.515940341753858</v>
      </c>
      <c r="AL23">
        <v>18.814395600000005</v>
      </c>
      <c r="AM23">
        <v>0</v>
      </c>
      <c r="AN23">
        <v>0</v>
      </c>
      <c r="AO23">
        <v>0</v>
      </c>
      <c r="AP23">
        <v>2.0426821512785427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861.75349072486017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158.47000119200567</v>
      </c>
      <c r="L24">
        <v>63.13828931504915</v>
      </c>
      <c r="M24">
        <v>0</v>
      </c>
      <c r="N24">
        <v>29.132686535708341</v>
      </c>
      <c r="O24">
        <v>48.93014623917869</v>
      </c>
      <c r="P24">
        <v>66.889688840775761</v>
      </c>
      <c r="Q24">
        <v>5.3501419487648665</v>
      </c>
      <c r="R24">
        <v>10.397555197050012</v>
      </c>
      <c r="S24">
        <v>6.477393443654063</v>
      </c>
      <c r="T24">
        <v>0</v>
      </c>
      <c r="U24">
        <v>279.26</v>
      </c>
      <c r="V24">
        <v>5.1007108013937277</v>
      </c>
      <c r="W24">
        <v>10.870878742990653</v>
      </c>
      <c r="X24">
        <v>36.110745772087789</v>
      </c>
      <c r="Y24">
        <v>0</v>
      </c>
      <c r="Z24">
        <v>3.1999392439999998</v>
      </c>
      <c r="AA24">
        <v>10.341010608884202</v>
      </c>
      <c r="AB24">
        <v>9.6948764434807533</v>
      </c>
      <c r="AC24">
        <v>7.13000554075066</v>
      </c>
      <c r="AD24">
        <v>8.9657086774430734</v>
      </c>
      <c r="AE24">
        <v>12.130620974743888</v>
      </c>
      <c r="AF24">
        <v>0</v>
      </c>
      <c r="AG24">
        <v>0</v>
      </c>
      <c r="AH24">
        <v>37.526404974968557</v>
      </c>
      <c r="AI24">
        <v>2.4984624389889021</v>
      </c>
      <c r="AJ24">
        <v>0</v>
      </c>
      <c r="AK24">
        <v>12.515940341753858</v>
      </c>
      <c r="AL24">
        <v>18.814395600000005</v>
      </c>
      <c r="AM24">
        <v>0</v>
      </c>
      <c r="AN24">
        <v>0</v>
      </c>
      <c r="AO24">
        <v>0</v>
      </c>
      <c r="AP24">
        <v>2.0426821512785427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861.7537852211193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158.47063365227234</v>
      </c>
      <c r="L25">
        <v>63.13828931504915</v>
      </c>
      <c r="M25">
        <v>0</v>
      </c>
      <c r="N25">
        <v>29.132686535708341</v>
      </c>
      <c r="O25">
        <v>48.93014623917869</v>
      </c>
      <c r="P25">
        <v>66.889688840775761</v>
      </c>
      <c r="Q25">
        <v>5.3501419487648665</v>
      </c>
      <c r="R25">
        <v>10.397555197050012</v>
      </c>
      <c r="S25">
        <v>6.477393443654063</v>
      </c>
      <c r="T25">
        <v>0</v>
      </c>
      <c r="U25">
        <v>279.26</v>
      </c>
      <c r="V25">
        <v>5.1007108013937277</v>
      </c>
      <c r="W25">
        <v>10.870878742990653</v>
      </c>
      <c r="X25">
        <v>36.110745772087789</v>
      </c>
      <c r="Y25">
        <v>0</v>
      </c>
      <c r="Z25">
        <v>3.1999392439999998</v>
      </c>
      <c r="AA25">
        <v>10.341010608884202</v>
      </c>
      <c r="AB25">
        <v>9.6948764434807533</v>
      </c>
      <c r="AC25">
        <v>7.13000554075066</v>
      </c>
      <c r="AD25">
        <v>8.9657086774430734</v>
      </c>
      <c r="AE25">
        <v>12.130620974743888</v>
      </c>
      <c r="AF25">
        <v>0</v>
      </c>
      <c r="AG25">
        <v>0</v>
      </c>
      <c r="AH25">
        <v>37.526404974968557</v>
      </c>
      <c r="AI25">
        <v>3.7476935525352508</v>
      </c>
      <c r="AJ25">
        <v>0</v>
      </c>
      <c r="AK25">
        <v>12.515940341753858</v>
      </c>
      <c r="AL25">
        <v>18.814395600000005</v>
      </c>
      <c r="AM25">
        <v>0</v>
      </c>
      <c r="AN25">
        <v>0</v>
      </c>
      <c r="AO25">
        <v>0</v>
      </c>
      <c r="AP25">
        <v>2.0426821512785427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863.00364879493225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158.47073579370905</v>
      </c>
      <c r="L26">
        <v>63.13828931504915</v>
      </c>
      <c r="M26">
        <v>0</v>
      </c>
      <c r="N26">
        <v>29.132686535708341</v>
      </c>
      <c r="O26">
        <v>48.93014623917869</v>
      </c>
      <c r="P26">
        <v>66.889688840775761</v>
      </c>
      <c r="Q26">
        <v>5.3501419487648665</v>
      </c>
      <c r="R26">
        <v>10.397555197050012</v>
      </c>
      <c r="S26">
        <v>6.477393443654063</v>
      </c>
      <c r="T26">
        <v>0</v>
      </c>
      <c r="U26">
        <v>279.26</v>
      </c>
      <c r="V26">
        <v>5.1007108013937277</v>
      </c>
      <c r="W26">
        <v>10.870878742990653</v>
      </c>
      <c r="X26">
        <v>36.110745772087789</v>
      </c>
      <c r="Y26">
        <v>0</v>
      </c>
      <c r="Z26">
        <v>3.1999392439999998</v>
      </c>
      <c r="AA26">
        <v>10.341010608884202</v>
      </c>
      <c r="AB26">
        <v>9.6948764434807533</v>
      </c>
      <c r="AC26">
        <v>7.13000554075066</v>
      </c>
      <c r="AD26">
        <v>8.9657086774430734</v>
      </c>
      <c r="AE26">
        <v>12.130620974743888</v>
      </c>
      <c r="AF26">
        <v>0</v>
      </c>
      <c r="AG26">
        <v>0</v>
      </c>
      <c r="AH26">
        <v>37.526404974968557</v>
      </c>
      <c r="AI26">
        <v>16.240005535583556</v>
      </c>
      <c r="AJ26">
        <v>0</v>
      </c>
      <c r="AK26">
        <v>12.515940341753858</v>
      </c>
      <c r="AL26">
        <v>18.814395600000005</v>
      </c>
      <c r="AM26">
        <v>0</v>
      </c>
      <c r="AN26">
        <v>0</v>
      </c>
      <c r="AO26">
        <v>0</v>
      </c>
      <c r="AP26">
        <v>2.0426821512785427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875.49606291941745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158.47151271536671</v>
      </c>
      <c r="L27">
        <v>63.13828931504915</v>
      </c>
      <c r="M27">
        <v>0</v>
      </c>
      <c r="N27">
        <v>29.132686535708341</v>
      </c>
      <c r="O27">
        <v>48.93014623917869</v>
      </c>
      <c r="P27">
        <v>66.889688840775761</v>
      </c>
      <c r="Q27">
        <v>5.3501419487648665</v>
      </c>
      <c r="R27">
        <v>10.397555197050012</v>
      </c>
      <c r="S27">
        <v>6.477393443654063</v>
      </c>
      <c r="T27">
        <v>0</v>
      </c>
      <c r="U27">
        <v>279.26</v>
      </c>
      <c r="V27">
        <v>5.1007108013937277</v>
      </c>
      <c r="W27">
        <v>10.870878742990653</v>
      </c>
      <c r="X27">
        <v>36.110745772087789</v>
      </c>
      <c r="Y27">
        <v>0</v>
      </c>
      <c r="Z27">
        <v>3.1999392439999998</v>
      </c>
      <c r="AA27">
        <v>10.341010608884202</v>
      </c>
      <c r="AB27">
        <v>9.6948764434807533</v>
      </c>
      <c r="AC27">
        <v>7.13000554075066</v>
      </c>
      <c r="AD27">
        <v>8.9657086774430734</v>
      </c>
      <c r="AE27">
        <v>12.130620974743888</v>
      </c>
      <c r="AF27">
        <v>0</v>
      </c>
      <c r="AG27">
        <v>0</v>
      </c>
      <c r="AH27">
        <v>37.526404974968557</v>
      </c>
      <c r="AI27">
        <v>16.240005535583556</v>
      </c>
      <c r="AJ27">
        <v>0</v>
      </c>
      <c r="AK27">
        <v>12.515940341753858</v>
      </c>
      <c r="AL27">
        <v>18.814395600000005</v>
      </c>
      <c r="AM27">
        <v>0</v>
      </c>
      <c r="AN27">
        <v>0</v>
      </c>
      <c r="AO27">
        <v>0</v>
      </c>
      <c r="AP27">
        <v>2.0426821512785427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875.49683984107514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151.0981133350966</v>
      </c>
      <c r="L28">
        <v>62.189199817716954</v>
      </c>
      <c r="M28">
        <v>0</v>
      </c>
      <c r="N28">
        <v>29.132686535708341</v>
      </c>
      <c r="O28">
        <v>48.93014623917869</v>
      </c>
      <c r="P28">
        <v>66.889688840775761</v>
      </c>
      <c r="Q28">
        <v>5.3501419487648665</v>
      </c>
      <c r="R28">
        <v>10.397555197050012</v>
      </c>
      <c r="S28">
        <v>6.477393443654063</v>
      </c>
      <c r="T28">
        <v>0</v>
      </c>
      <c r="U28">
        <v>279.26</v>
      </c>
      <c r="V28">
        <v>5.1007108013937277</v>
      </c>
      <c r="W28">
        <v>10.870878742990653</v>
      </c>
      <c r="X28">
        <v>36.110745772087789</v>
      </c>
      <c r="Y28">
        <v>0</v>
      </c>
      <c r="Z28">
        <v>3.1999392439999998</v>
      </c>
      <c r="AA28">
        <v>10.341010608884202</v>
      </c>
      <c r="AB28">
        <v>9.6948764434807533</v>
      </c>
      <c r="AC28">
        <v>7.13000554075066</v>
      </c>
      <c r="AD28">
        <v>8.9657086774430734</v>
      </c>
      <c r="AE28">
        <v>12.130620974743888</v>
      </c>
      <c r="AF28">
        <v>0</v>
      </c>
      <c r="AG28">
        <v>0</v>
      </c>
      <c r="AH28">
        <v>37.526404974968557</v>
      </c>
      <c r="AI28">
        <v>16.240005535583556</v>
      </c>
      <c r="AJ28">
        <v>0</v>
      </c>
      <c r="AK28">
        <v>12.515940341753858</v>
      </c>
      <c r="AL28">
        <v>18.814395600000005</v>
      </c>
      <c r="AM28">
        <v>0</v>
      </c>
      <c r="AN28">
        <v>0</v>
      </c>
      <c r="AO28">
        <v>0</v>
      </c>
      <c r="AP28">
        <v>2.0426821512785427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867.17435096347276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151.0981133350966</v>
      </c>
      <c r="L29">
        <v>60.35</v>
      </c>
      <c r="M29">
        <v>0</v>
      </c>
      <c r="N29">
        <v>29.132686535708341</v>
      </c>
      <c r="O29">
        <v>48.93014623917869</v>
      </c>
      <c r="P29">
        <v>66.889688840775761</v>
      </c>
      <c r="Q29">
        <v>5.3501419487648665</v>
      </c>
      <c r="R29">
        <v>10.397555197050012</v>
      </c>
      <c r="S29">
        <v>6.477393443654063</v>
      </c>
      <c r="T29">
        <v>0</v>
      </c>
      <c r="U29">
        <v>279.26</v>
      </c>
      <c r="V29">
        <v>5.1007108013937277</v>
      </c>
      <c r="W29">
        <v>10.870878742990653</v>
      </c>
      <c r="X29">
        <v>36.110745772087789</v>
      </c>
      <c r="Y29">
        <v>0</v>
      </c>
      <c r="Z29">
        <v>3.1999392439999998</v>
      </c>
      <c r="AA29">
        <v>10.341010608884202</v>
      </c>
      <c r="AB29">
        <v>9.6948764434807533</v>
      </c>
      <c r="AC29">
        <v>7.13000554075066</v>
      </c>
      <c r="AD29">
        <v>8.9657086774430734</v>
      </c>
      <c r="AE29">
        <v>12.130620974743888</v>
      </c>
      <c r="AF29">
        <v>0</v>
      </c>
      <c r="AG29">
        <v>0</v>
      </c>
      <c r="AH29">
        <v>37.526404974968557</v>
      </c>
      <c r="AI29">
        <v>16.240005535583556</v>
      </c>
      <c r="AJ29">
        <v>0</v>
      </c>
      <c r="AK29">
        <v>12.515940341753858</v>
      </c>
      <c r="AL29">
        <v>18.814395600000005</v>
      </c>
      <c r="AM29">
        <v>0</v>
      </c>
      <c r="AN29">
        <v>0</v>
      </c>
      <c r="AO29">
        <v>0</v>
      </c>
      <c r="AP29">
        <v>2.0426821512785427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865.33515114575584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151.0981133350966</v>
      </c>
      <c r="L30">
        <v>59.378126164967973</v>
      </c>
      <c r="M30">
        <v>0</v>
      </c>
      <c r="N30">
        <v>29.132686535708341</v>
      </c>
      <c r="O30">
        <v>48.93014623917869</v>
      </c>
      <c r="P30">
        <v>66.889688840775761</v>
      </c>
      <c r="Q30">
        <v>5.3501419487648665</v>
      </c>
      <c r="R30">
        <v>10.397555197050012</v>
      </c>
      <c r="S30">
        <v>6.477393443654063</v>
      </c>
      <c r="T30">
        <v>0</v>
      </c>
      <c r="U30">
        <v>279.26</v>
      </c>
      <c r="V30">
        <v>5.1007108013937277</v>
      </c>
      <c r="W30">
        <v>10.870878742990653</v>
      </c>
      <c r="X30">
        <v>36.110745772087789</v>
      </c>
      <c r="Y30">
        <v>0</v>
      </c>
      <c r="Z30">
        <v>3.1999392439999998</v>
      </c>
      <c r="AA30">
        <v>10.341010608884202</v>
      </c>
      <c r="AB30">
        <v>9.6948764434807533</v>
      </c>
      <c r="AC30">
        <v>7.13000554075066</v>
      </c>
      <c r="AD30">
        <v>8.9657086774430734</v>
      </c>
      <c r="AE30">
        <v>12.130620974743888</v>
      </c>
      <c r="AF30">
        <v>0</v>
      </c>
      <c r="AG30">
        <v>0</v>
      </c>
      <c r="AH30">
        <v>37.526404974968557</v>
      </c>
      <c r="AI30">
        <v>16.240005535583556</v>
      </c>
      <c r="AJ30">
        <v>0</v>
      </c>
      <c r="AK30">
        <v>12.515940341753858</v>
      </c>
      <c r="AL30">
        <v>18.814395600000005</v>
      </c>
      <c r="AM30">
        <v>0</v>
      </c>
      <c r="AN30">
        <v>0</v>
      </c>
      <c r="AO30">
        <v>0</v>
      </c>
      <c r="AP30">
        <v>2.0426821512785427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864.36327731072379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134.97838837622663</v>
      </c>
      <c r="L31">
        <v>65.359985075069929</v>
      </c>
      <c r="M31">
        <v>0</v>
      </c>
      <c r="N31">
        <v>29.132686535708341</v>
      </c>
      <c r="O31">
        <v>48.93014623917869</v>
      </c>
      <c r="P31">
        <v>66.889688840775761</v>
      </c>
      <c r="Q31">
        <v>5.3491335540897094</v>
      </c>
      <c r="R31">
        <v>10.403373724768212</v>
      </c>
      <c r="S31">
        <v>6.4767309391979317</v>
      </c>
      <c r="T31">
        <v>0</v>
      </c>
      <c r="U31">
        <v>279.26</v>
      </c>
      <c r="V31">
        <v>5.0997137875288674</v>
      </c>
      <c r="W31">
        <v>10.870878742990653</v>
      </c>
      <c r="X31">
        <v>36.110745772087789</v>
      </c>
      <c r="Y31">
        <v>0</v>
      </c>
      <c r="Z31">
        <v>3.1999392439999998</v>
      </c>
      <c r="AA31">
        <v>10.341010608884202</v>
      </c>
      <c r="AB31">
        <v>9.6948764434807533</v>
      </c>
      <c r="AC31">
        <v>7.13000554075066</v>
      </c>
      <c r="AD31">
        <v>8.9657086774430734</v>
      </c>
      <c r="AE31">
        <v>12.130620974743888</v>
      </c>
      <c r="AF31">
        <v>0</v>
      </c>
      <c r="AG31">
        <v>0</v>
      </c>
      <c r="AH31">
        <v>37.526404974968557</v>
      </c>
      <c r="AI31">
        <v>16.240005535583556</v>
      </c>
      <c r="AJ31">
        <v>0</v>
      </c>
      <c r="AK31">
        <v>12.515940341753858</v>
      </c>
      <c r="AL31">
        <v>18.814395600000005</v>
      </c>
      <c r="AM31">
        <v>0</v>
      </c>
      <c r="AN31">
        <v>0</v>
      </c>
      <c r="AO31">
        <v>0</v>
      </c>
      <c r="AP31">
        <v>2.0426821512785427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854.22856187667776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115.92326375278344</v>
      </c>
      <c r="L32">
        <v>33.80909914374098</v>
      </c>
      <c r="M32">
        <v>0</v>
      </c>
      <c r="N32">
        <v>29.132686535708341</v>
      </c>
      <c r="O32">
        <v>48.93014623917869</v>
      </c>
      <c r="P32">
        <v>66.889688840775761</v>
      </c>
      <c r="Q32">
        <v>5.3537911080711345</v>
      </c>
      <c r="R32">
        <v>10.400146478873241</v>
      </c>
      <c r="S32">
        <v>6.4781770945494994</v>
      </c>
      <c r="T32">
        <v>0</v>
      </c>
      <c r="U32">
        <v>279.26</v>
      </c>
      <c r="V32">
        <v>5.0997137875288674</v>
      </c>
      <c r="W32">
        <v>10.870878742990653</v>
      </c>
      <c r="X32">
        <v>36.110745772087789</v>
      </c>
      <c r="Y32">
        <v>0</v>
      </c>
      <c r="Z32">
        <v>3.1999392439999998</v>
      </c>
      <c r="AA32">
        <v>10.341010608884202</v>
      </c>
      <c r="AB32">
        <v>9.6948764434807533</v>
      </c>
      <c r="AC32">
        <v>7.13000554075066</v>
      </c>
      <c r="AD32">
        <v>8.9657086774430734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18.814395600000005</v>
      </c>
      <c r="AM32">
        <v>0</v>
      </c>
      <c r="AN32">
        <v>0</v>
      </c>
      <c r="AO32">
        <v>0</v>
      </c>
      <c r="AP32">
        <v>2.0426821512785427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788.94696124764107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86.942641047315504</v>
      </c>
      <c r="L33">
        <v>33.808502484744601</v>
      </c>
      <c r="M33">
        <v>0</v>
      </c>
      <c r="N33">
        <v>29.132686535708341</v>
      </c>
      <c r="O33">
        <v>48.93014623917869</v>
      </c>
      <c r="P33">
        <v>66.889688840775761</v>
      </c>
      <c r="Q33">
        <v>5.3537911080711345</v>
      </c>
      <c r="R33">
        <v>10.400146478873241</v>
      </c>
      <c r="S33">
        <v>6.4781770945494994</v>
      </c>
      <c r="T33">
        <v>0</v>
      </c>
      <c r="U33">
        <v>279.26</v>
      </c>
      <c r="V33">
        <v>5.1016199774774771</v>
      </c>
      <c r="W33">
        <v>10.870042061218594</v>
      </c>
      <c r="X33">
        <v>36.121006245104894</v>
      </c>
      <c r="Y33">
        <v>0</v>
      </c>
      <c r="Z33">
        <v>3.1999392439999998</v>
      </c>
      <c r="AA33">
        <v>10.341010608884202</v>
      </c>
      <c r="AB33">
        <v>9.6948764434807533</v>
      </c>
      <c r="AC33">
        <v>7.13000554075066</v>
      </c>
      <c r="AD33">
        <v>8.9657086774430734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18.814395600000005</v>
      </c>
      <c r="AM33">
        <v>0</v>
      </c>
      <c r="AN33">
        <v>0</v>
      </c>
      <c r="AO33">
        <v>0</v>
      </c>
      <c r="AP33">
        <v>1.8855527550263467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759.13286520734039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86.942641047315504</v>
      </c>
      <c r="L34">
        <v>33.808502484744601</v>
      </c>
      <c r="M34">
        <v>0</v>
      </c>
      <c r="N34">
        <v>29.132686535708341</v>
      </c>
      <c r="O34">
        <v>48.93014623917869</v>
      </c>
      <c r="P34">
        <v>66.889688840775761</v>
      </c>
      <c r="Q34">
        <v>2.9011178225143799</v>
      </c>
      <c r="R34">
        <v>5.7931136913025734</v>
      </c>
      <c r="S34">
        <v>3.8603591106770829</v>
      </c>
      <c r="T34">
        <v>0</v>
      </c>
      <c r="U34">
        <v>279.26</v>
      </c>
      <c r="V34">
        <v>5.1016199774774771</v>
      </c>
      <c r="W34">
        <v>10.870042061218594</v>
      </c>
      <c r="X34">
        <v>36.121006245104894</v>
      </c>
      <c r="Y34">
        <v>0</v>
      </c>
      <c r="Z34">
        <v>3.1999392439999998</v>
      </c>
      <c r="AA34">
        <v>10.341010608884202</v>
      </c>
      <c r="AB34">
        <v>9.6948764434807533</v>
      </c>
      <c r="AC34">
        <v>7.13000554075066</v>
      </c>
      <c r="AD34">
        <v>8.9657086774430734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12.515940341753858</v>
      </c>
      <c r="AL34">
        <v>18.814395600000005</v>
      </c>
      <c r="AM34">
        <v>0</v>
      </c>
      <c r="AN34">
        <v>0</v>
      </c>
      <c r="AO34">
        <v>0</v>
      </c>
      <c r="AP34">
        <v>1.8855527550263467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749.45534115034059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86.942641047315504</v>
      </c>
      <c r="L35">
        <v>33.808502484744601</v>
      </c>
      <c r="M35">
        <v>0</v>
      </c>
      <c r="N35">
        <v>29.132686535708341</v>
      </c>
      <c r="O35">
        <v>48.93014623917869</v>
      </c>
      <c r="P35">
        <v>66.889688840775761</v>
      </c>
      <c r="Q35">
        <v>2.9011178225143799</v>
      </c>
      <c r="R35">
        <v>5.7931136913025734</v>
      </c>
      <c r="S35">
        <v>3.8603591106770829</v>
      </c>
      <c r="T35">
        <v>0</v>
      </c>
      <c r="U35">
        <v>280.69773054629582</v>
      </c>
      <c r="V35">
        <v>5.1016199774774771</v>
      </c>
      <c r="W35">
        <v>10.870042061218594</v>
      </c>
      <c r="X35">
        <v>36.121006245104894</v>
      </c>
      <c r="Y35">
        <v>0</v>
      </c>
      <c r="Z35">
        <v>3.1999392439999998</v>
      </c>
      <c r="AA35">
        <v>10.341010608884202</v>
      </c>
      <c r="AB35">
        <v>9.6948764434807533</v>
      </c>
      <c r="AC35">
        <v>7.13000554075066</v>
      </c>
      <c r="AD35">
        <v>8.9657086774430734</v>
      </c>
      <c r="AE35">
        <v>12.130620974743888</v>
      </c>
      <c r="AF35">
        <v>0</v>
      </c>
      <c r="AG35">
        <v>0</v>
      </c>
      <c r="AH35">
        <v>37.526404974968557</v>
      </c>
      <c r="AI35">
        <v>3.4353858800967663</v>
      </c>
      <c r="AJ35">
        <v>0</v>
      </c>
      <c r="AK35">
        <v>12.515940341753858</v>
      </c>
      <c r="AL35">
        <v>18.814395600000005</v>
      </c>
      <c r="AM35">
        <v>0</v>
      </c>
      <c r="AN35">
        <v>0</v>
      </c>
      <c r="AO35">
        <v>0</v>
      </c>
      <c r="AP35">
        <v>1.8855527550263467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753.45399583963001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86.942641047315504</v>
      </c>
      <c r="L36">
        <v>33.808502484744601</v>
      </c>
      <c r="M36">
        <v>0</v>
      </c>
      <c r="N36">
        <v>29.132686535708341</v>
      </c>
      <c r="O36">
        <v>48.93014623917869</v>
      </c>
      <c r="P36">
        <v>66.889688840775761</v>
      </c>
      <c r="Q36">
        <v>2.9011178225143799</v>
      </c>
      <c r="R36">
        <v>5.7931136913025734</v>
      </c>
      <c r="S36">
        <v>3.8603591106770829</v>
      </c>
      <c r="T36">
        <v>0</v>
      </c>
      <c r="U36">
        <v>280.77999999999997</v>
      </c>
      <c r="V36">
        <v>2.899650539568345</v>
      </c>
      <c r="W36">
        <v>10.870042061218594</v>
      </c>
      <c r="X36">
        <v>36.121006245104894</v>
      </c>
      <c r="Y36">
        <v>0</v>
      </c>
      <c r="Z36">
        <v>3.1999392439999998</v>
      </c>
      <c r="AA36">
        <v>10.341010608884202</v>
      </c>
      <c r="AB36">
        <v>9.6948764434807533</v>
      </c>
      <c r="AC36">
        <v>7.13000554075066</v>
      </c>
      <c r="AD36">
        <v>8.9657086774430734</v>
      </c>
      <c r="AE36">
        <v>12.130620974743888</v>
      </c>
      <c r="AF36">
        <v>0</v>
      </c>
      <c r="AG36">
        <v>0</v>
      </c>
      <c r="AH36">
        <v>37.526404974968557</v>
      </c>
      <c r="AI36">
        <v>3.4353858800967663</v>
      </c>
      <c r="AJ36">
        <v>0</v>
      </c>
      <c r="AK36">
        <v>12.515940341753858</v>
      </c>
      <c r="AL36">
        <v>18.814395600000005</v>
      </c>
      <c r="AM36">
        <v>0</v>
      </c>
      <c r="AN36">
        <v>0</v>
      </c>
      <c r="AO36">
        <v>0</v>
      </c>
      <c r="AP36">
        <v>1.8855527550263467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751.33429585542501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86.942641047315504</v>
      </c>
      <c r="L37">
        <v>33.808502484744601</v>
      </c>
      <c r="M37">
        <v>0</v>
      </c>
      <c r="N37">
        <v>29.132686535708341</v>
      </c>
      <c r="O37">
        <v>48.93014623917869</v>
      </c>
      <c r="P37">
        <v>66.889688840775761</v>
      </c>
      <c r="Q37">
        <v>2.9011178225143799</v>
      </c>
      <c r="R37">
        <v>5.7931136913025734</v>
      </c>
      <c r="S37">
        <v>3.8603591106770829</v>
      </c>
      <c r="T37">
        <v>0</v>
      </c>
      <c r="U37">
        <v>280.77999999999997</v>
      </c>
      <c r="V37">
        <v>2.899650539568345</v>
      </c>
      <c r="W37">
        <v>10.870042061218594</v>
      </c>
      <c r="X37">
        <v>36.121006245104894</v>
      </c>
      <c r="Y37">
        <v>0</v>
      </c>
      <c r="Z37">
        <v>3.1999392439999998</v>
      </c>
      <c r="AA37">
        <v>10.341010608884202</v>
      </c>
      <c r="AB37">
        <v>9.6948764434807533</v>
      </c>
      <c r="AC37">
        <v>7.13000554075066</v>
      </c>
      <c r="AD37">
        <v>8.9657086774430734</v>
      </c>
      <c r="AE37">
        <v>12.130620974743888</v>
      </c>
      <c r="AF37">
        <v>0</v>
      </c>
      <c r="AG37">
        <v>0</v>
      </c>
      <c r="AH37">
        <v>37.526404974968557</v>
      </c>
      <c r="AI37">
        <v>3.4353858800967663</v>
      </c>
      <c r="AJ37">
        <v>0</v>
      </c>
      <c r="AK37">
        <v>12.515940341753858</v>
      </c>
      <c r="AL37">
        <v>18.814395600000005</v>
      </c>
      <c r="AM37">
        <v>0</v>
      </c>
      <c r="AN37">
        <v>0</v>
      </c>
      <c r="AO37">
        <v>0</v>
      </c>
      <c r="AP37">
        <v>2.9854585287917157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752.4342016291904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86.942641047315504</v>
      </c>
      <c r="L38">
        <v>33.808502484744601</v>
      </c>
      <c r="M38">
        <v>0</v>
      </c>
      <c r="N38">
        <v>29.132686535708341</v>
      </c>
      <c r="O38">
        <v>48.93014623917869</v>
      </c>
      <c r="P38">
        <v>66.889688840775761</v>
      </c>
      <c r="Q38">
        <v>2.9011178225143799</v>
      </c>
      <c r="R38">
        <v>5.7931136913025734</v>
      </c>
      <c r="S38">
        <v>3.8603591106770829</v>
      </c>
      <c r="T38">
        <v>0</v>
      </c>
      <c r="U38">
        <v>280.77999999999997</v>
      </c>
      <c r="V38">
        <v>2.899650539568345</v>
      </c>
      <c r="W38">
        <v>10.870042061218594</v>
      </c>
      <c r="X38">
        <v>36.121006245104894</v>
      </c>
      <c r="Y38">
        <v>0</v>
      </c>
      <c r="Z38">
        <v>3.1999392439999998</v>
      </c>
      <c r="AA38">
        <v>10.341010608884202</v>
      </c>
      <c r="AB38">
        <v>9.6948764434807533</v>
      </c>
      <c r="AC38">
        <v>7.13000554075066</v>
      </c>
      <c r="AD38">
        <v>8.9657086774430734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12.515940341753858</v>
      </c>
      <c r="AL38">
        <v>18.814395600000005</v>
      </c>
      <c r="AM38">
        <v>0</v>
      </c>
      <c r="AN38">
        <v>0</v>
      </c>
      <c r="AO38">
        <v>0</v>
      </c>
      <c r="AP38">
        <v>2.9854585287917157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752.4342016291904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86.942641047315504</v>
      </c>
      <c r="L39">
        <v>33.808502484744601</v>
      </c>
      <c r="M39">
        <v>0</v>
      </c>
      <c r="N39">
        <v>29.132686535708341</v>
      </c>
      <c r="O39">
        <v>48.93014623917869</v>
      </c>
      <c r="P39">
        <v>66.889688840775761</v>
      </c>
      <c r="Q39">
        <v>2.9011178225143799</v>
      </c>
      <c r="R39">
        <v>5.7931136913025734</v>
      </c>
      <c r="S39">
        <v>3.8603591106770829</v>
      </c>
      <c r="T39">
        <v>0</v>
      </c>
      <c r="U39">
        <v>280.77999999999997</v>
      </c>
      <c r="V39">
        <v>2.899650539568345</v>
      </c>
      <c r="W39">
        <v>6.7706371764705882</v>
      </c>
      <c r="X39">
        <v>20.290390686597416</v>
      </c>
      <c r="Y39">
        <v>0</v>
      </c>
      <c r="Z39">
        <v>3.1999392439999998</v>
      </c>
      <c r="AA39">
        <v>10.341010608884202</v>
      </c>
      <c r="AB39">
        <v>9.6948764434807533</v>
      </c>
      <c r="AC39">
        <v>7.13000554075066</v>
      </c>
      <c r="AD39">
        <v>8.9657086774430734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12.515940341753858</v>
      </c>
      <c r="AL39">
        <v>18.814395600000005</v>
      </c>
      <c r="AM39">
        <v>0</v>
      </c>
      <c r="AN39">
        <v>0</v>
      </c>
      <c r="AO39">
        <v>0</v>
      </c>
      <c r="AP39">
        <v>2.9854585287917157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734.40024598593493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86.942641047315504</v>
      </c>
      <c r="L40">
        <v>33.808502484744601</v>
      </c>
      <c r="M40">
        <v>0</v>
      </c>
      <c r="N40">
        <v>29.132686535708341</v>
      </c>
      <c r="O40">
        <v>48.93014623917869</v>
      </c>
      <c r="P40">
        <v>66.889688840775761</v>
      </c>
      <c r="Q40">
        <v>2.9011178225143799</v>
      </c>
      <c r="R40">
        <v>5.7931136913025734</v>
      </c>
      <c r="S40">
        <v>3.8603591106770829</v>
      </c>
      <c r="T40">
        <v>0</v>
      </c>
      <c r="U40">
        <v>280.77999999999997</v>
      </c>
      <c r="V40">
        <v>2.899650539568345</v>
      </c>
      <c r="W40">
        <v>6.7706371764705882</v>
      </c>
      <c r="X40">
        <v>20.290390686597416</v>
      </c>
      <c r="Y40">
        <v>0</v>
      </c>
      <c r="Z40">
        <v>3.1999392439999998</v>
      </c>
      <c r="AA40">
        <v>10.341010608884202</v>
      </c>
      <c r="AB40">
        <v>9.6948764434807533</v>
      </c>
      <c r="AC40">
        <v>7.13000554075066</v>
      </c>
      <c r="AD40">
        <v>8.9657086774430734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12.515940341753858</v>
      </c>
      <c r="AL40">
        <v>18.814395600000005</v>
      </c>
      <c r="AM40">
        <v>0</v>
      </c>
      <c r="AN40">
        <v>0</v>
      </c>
      <c r="AO40">
        <v>0</v>
      </c>
      <c r="AP40">
        <v>1.8855527550263467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733.30034021216954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86.942641047315504</v>
      </c>
      <c r="L41">
        <v>33.808502484744601</v>
      </c>
      <c r="M41">
        <v>0</v>
      </c>
      <c r="N41">
        <v>29.132686535708341</v>
      </c>
      <c r="O41">
        <v>48.93014623917869</v>
      </c>
      <c r="P41">
        <v>66.889688840775761</v>
      </c>
      <c r="Q41">
        <v>2.9011178225143799</v>
      </c>
      <c r="R41">
        <v>5.7931136913025734</v>
      </c>
      <c r="S41">
        <v>3.8603591106770829</v>
      </c>
      <c r="T41">
        <v>0</v>
      </c>
      <c r="U41">
        <v>280.77999999999997</v>
      </c>
      <c r="V41">
        <v>2.899650539568345</v>
      </c>
      <c r="W41">
        <v>6.7706371764705882</v>
      </c>
      <c r="X41">
        <v>20.290390686597416</v>
      </c>
      <c r="Y41">
        <v>0</v>
      </c>
      <c r="Z41">
        <v>3.1999392439999998</v>
      </c>
      <c r="AA41">
        <v>10.341010608884202</v>
      </c>
      <c r="AB41">
        <v>9.6948764434807533</v>
      </c>
      <c r="AC41">
        <v>7.13000554075066</v>
      </c>
      <c r="AD41">
        <v>8.9657086774430734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12.515940341753858</v>
      </c>
      <c r="AL41">
        <v>18.814395600000005</v>
      </c>
      <c r="AM41">
        <v>0</v>
      </c>
      <c r="AN41">
        <v>0</v>
      </c>
      <c r="AO41">
        <v>0</v>
      </c>
      <c r="AP41">
        <v>1.8855527550263467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733.30034021216954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86.942641047315504</v>
      </c>
      <c r="L42">
        <v>33.808502484744601</v>
      </c>
      <c r="M42">
        <v>0</v>
      </c>
      <c r="N42">
        <v>29.132686535708341</v>
      </c>
      <c r="O42">
        <v>48.93014623917869</v>
      </c>
      <c r="P42">
        <v>66.889688840775761</v>
      </c>
      <c r="Q42">
        <v>2.9011178225143799</v>
      </c>
      <c r="R42">
        <v>5.7931136913025734</v>
      </c>
      <c r="S42">
        <v>3.8603591106770829</v>
      </c>
      <c r="T42">
        <v>0</v>
      </c>
      <c r="U42">
        <v>280.77999999999997</v>
      </c>
      <c r="V42">
        <v>2.899650539568345</v>
      </c>
      <c r="W42">
        <v>6.7706371764705882</v>
      </c>
      <c r="X42">
        <v>20.290390686597416</v>
      </c>
      <c r="Y42">
        <v>0</v>
      </c>
      <c r="Z42">
        <v>3.1999392439999998</v>
      </c>
      <c r="AA42">
        <v>10.341010608884202</v>
      </c>
      <c r="AB42">
        <v>9.6948764434807533</v>
      </c>
      <c r="AC42">
        <v>7.13000554075066</v>
      </c>
      <c r="AD42">
        <v>8.9657086774430734</v>
      </c>
      <c r="AE42">
        <v>12.130620974743888</v>
      </c>
      <c r="AF42">
        <v>0</v>
      </c>
      <c r="AG42">
        <v>0</v>
      </c>
      <c r="AH42">
        <v>37.526404974968557</v>
      </c>
      <c r="AI42">
        <v>3.4353858800967663</v>
      </c>
      <c r="AJ42">
        <v>0</v>
      </c>
      <c r="AK42">
        <v>12.515940341753858</v>
      </c>
      <c r="AL42">
        <v>18.814395600000005</v>
      </c>
      <c r="AM42">
        <v>0</v>
      </c>
      <c r="AN42">
        <v>0</v>
      </c>
      <c r="AO42">
        <v>0</v>
      </c>
      <c r="AP42">
        <v>1.8855527550263467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731.40427541216957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86.942641047315504</v>
      </c>
      <c r="L43">
        <v>33.808502484744601</v>
      </c>
      <c r="M43">
        <v>0</v>
      </c>
      <c r="N43">
        <v>29.132686535708341</v>
      </c>
      <c r="O43">
        <v>48.93014623917869</v>
      </c>
      <c r="P43">
        <v>66.889688840775761</v>
      </c>
      <c r="Q43">
        <v>2.7972419189412734</v>
      </c>
      <c r="R43">
        <v>5.5900713127572024</v>
      </c>
      <c r="S43">
        <v>3.7290666428102424</v>
      </c>
      <c r="T43">
        <v>0</v>
      </c>
      <c r="U43">
        <v>280.77999999999997</v>
      </c>
      <c r="V43">
        <v>2.810177848101266</v>
      </c>
      <c r="W43">
        <v>6.7706371764705882</v>
      </c>
      <c r="X43">
        <v>20.290390686597416</v>
      </c>
      <c r="Y43">
        <v>0</v>
      </c>
      <c r="Z43">
        <v>3.1999392439999998</v>
      </c>
      <c r="AA43">
        <v>10.341010608884202</v>
      </c>
      <c r="AB43">
        <v>9.6948764434807533</v>
      </c>
      <c r="AC43">
        <v>7.13000554075066</v>
      </c>
      <c r="AD43">
        <v>8.9657086774430734</v>
      </c>
      <c r="AE43">
        <v>12.130620974743888</v>
      </c>
      <c r="AF43">
        <v>0</v>
      </c>
      <c r="AG43">
        <v>0</v>
      </c>
      <c r="AH43">
        <v>37.526404974968557</v>
      </c>
      <c r="AI43">
        <v>3.4353858800967663</v>
      </c>
      <c r="AJ43">
        <v>0</v>
      </c>
      <c r="AK43">
        <v>12.515940341753858</v>
      </c>
      <c r="AL43">
        <v>18.814395600000005</v>
      </c>
      <c r="AM43">
        <v>0</v>
      </c>
      <c r="AN43">
        <v>0</v>
      </c>
      <c r="AO43">
        <v>0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732.77265677071716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86.942641047315504</v>
      </c>
      <c r="L44">
        <v>33.808502484744601</v>
      </c>
      <c r="M44">
        <v>0</v>
      </c>
      <c r="N44">
        <v>29.132686535708341</v>
      </c>
      <c r="O44">
        <v>48.93014623917869</v>
      </c>
      <c r="P44">
        <v>66.889688840775761</v>
      </c>
      <c r="Q44">
        <v>2.7972419189412734</v>
      </c>
      <c r="R44">
        <v>5.5900713127572024</v>
      </c>
      <c r="S44">
        <v>3.7290666428102424</v>
      </c>
      <c r="T44">
        <v>0</v>
      </c>
      <c r="U44">
        <v>280.77999999999997</v>
      </c>
      <c r="V44">
        <v>2.810177848101266</v>
      </c>
      <c r="W44">
        <v>6.7706371764705882</v>
      </c>
      <c r="X44">
        <v>20.290390686597416</v>
      </c>
      <c r="Y44">
        <v>0</v>
      </c>
      <c r="Z44">
        <v>3.1999392439999998</v>
      </c>
      <c r="AA44">
        <v>10.341010608884202</v>
      </c>
      <c r="AB44">
        <v>9.6948764434807533</v>
      </c>
      <c r="AC44">
        <v>7.13000554075066</v>
      </c>
      <c r="AD44">
        <v>8.9657086774430734</v>
      </c>
      <c r="AE44">
        <v>12.130620974743888</v>
      </c>
      <c r="AF44">
        <v>0</v>
      </c>
      <c r="AG44">
        <v>0</v>
      </c>
      <c r="AH44">
        <v>37.526404974968557</v>
      </c>
      <c r="AI44">
        <v>3.4353858800967663</v>
      </c>
      <c r="AJ44">
        <v>0</v>
      </c>
      <c r="AK44">
        <v>12.515940341753858</v>
      </c>
      <c r="AL44">
        <v>18.814395600000005</v>
      </c>
      <c r="AM44">
        <v>0</v>
      </c>
      <c r="AN44">
        <v>0</v>
      </c>
      <c r="AO44">
        <v>0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732.77265677071716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86.942641047315504</v>
      </c>
      <c r="L45">
        <v>33.808502484744601</v>
      </c>
      <c r="M45">
        <v>0</v>
      </c>
      <c r="N45">
        <v>29.132686535708341</v>
      </c>
      <c r="O45">
        <v>48.93014623917869</v>
      </c>
      <c r="P45">
        <v>66.889688840775761</v>
      </c>
      <c r="Q45">
        <v>2.7972419189412734</v>
      </c>
      <c r="R45">
        <v>5.5900713127572024</v>
      </c>
      <c r="S45">
        <v>3.7290666428102424</v>
      </c>
      <c r="T45">
        <v>0</v>
      </c>
      <c r="U45">
        <v>280.5512785058815</v>
      </c>
      <c r="V45">
        <v>2.810177848101266</v>
      </c>
      <c r="W45">
        <v>6.7706371764705882</v>
      </c>
      <c r="X45">
        <v>20.290390686597416</v>
      </c>
      <c r="Y45">
        <v>0</v>
      </c>
      <c r="Z45">
        <v>3.1999392439999998</v>
      </c>
      <c r="AA45">
        <v>10.341010608884202</v>
      </c>
      <c r="AB45">
        <v>9.6948764434807533</v>
      </c>
      <c r="AC45">
        <v>7.13000554075066</v>
      </c>
      <c r="AD45">
        <v>8.9657086774430734</v>
      </c>
      <c r="AE45">
        <v>12.130620974743888</v>
      </c>
      <c r="AF45">
        <v>0</v>
      </c>
      <c r="AG45">
        <v>0</v>
      </c>
      <c r="AH45">
        <v>37.526404974968557</v>
      </c>
      <c r="AI45">
        <v>3.4353858800967663</v>
      </c>
      <c r="AJ45">
        <v>0</v>
      </c>
      <c r="AK45">
        <v>12.515940341753858</v>
      </c>
      <c r="AL45">
        <v>18.814395600000005</v>
      </c>
      <c r="AM45">
        <v>0</v>
      </c>
      <c r="AN45">
        <v>0</v>
      </c>
      <c r="AO45">
        <v>0</v>
      </c>
      <c r="AP45">
        <v>2.9854585287917157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733.64384105036413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86.942641047315504</v>
      </c>
      <c r="L46">
        <v>33.808502484744601</v>
      </c>
      <c r="M46">
        <v>0</v>
      </c>
      <c r="N46">
        <v>29.132686535708341</v>
      </c>
      <c r="O46">
        <v>48.93014623917869</v>
      </c>
      <c r="P46">
        <v>66.889688840775761</v>
      </c>
      <c r="Q46">
        <v>2.7972419189412734</v>
      </c>
      <c r="R46">
        <v>5.5900713127572024</v>
      </c>
      <c r="S46">
        <v>3.7290666428102424</v>
      </c>
      <c r="T46">
        <v>0</v>
      </c>
      <c r="U46">
        <v>280.5512785058815</v>
      </c>
      <c r="V46">
        <v>2.810177848101266</v>
      </c>
      <c r="W46">
        <v>6.7706371764705882</v>
      </c>
      <c r="X46">
        <v>20.290390686597416</v>
      </c>
      <c r="Y46">
        <v>0</v>
      </c>
      <c r="Z46">
        <v>3.1999392439999998</v>
      </c>
      <c r="AA46">
        <v>10.341010608884202</v>
      </c>
      <c r="AB46">
        <v>9.6948764434807533</v>
      </c>
      <c r="AC46">
        <v>7.13000554075066</v>
      </c>
      <c r="AD46">
        <v>8.9657086774430734</v>
      </c>
      <c r="AE46">
        <v>12.130620974743888</v>
      </c>
      <c r="AF46">
        <v>0</v>
      </c>
      <c r="AG46">
        <v>0</v>
      </c>
      <c r="AH46">
        <v>37.526404974968557</v>
      </c>
      <c r="AI46">
        <v>3.4353858800967663</v>
      </c>
      <c r="AJ46">
        <v>0</v>
      </c>
      <c r="AK46">
        <v>12.515940341753858</v>
      </c>
      <c r="AL46">
        <v>18.814395600000005</v>
      </c>
      <c r="AM46">
        <v>0</v>
      </c>
      <c r="AN46">
        <v>0</v>
      </c>
      <c r="AO46">
        <v>0</v>
      </c>
      <c r="AP46">
        <v>2.1998115475307376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732.85819406910321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86.942641047315504</v>
      </c>
      <c r="L47">
        <v>33.808502484744601</v>
      </c>
      <c r="M47">
        <v>0</v>
      </c>
      <c r="N47">
        <v>29.132686535708341</v>
      </c>
      <c r="O47">
        <v>48.93014623917869</v>
      </c>
      <c r="P47">
        <v>66.889688840775761</v>
      </c>
      <c r="Q47">
        <v>2.7972419189412734</v>
      </c>
      <c r="R47">
        <v>5.5900713127572024</v>
      </c>
      <c r="S47">
        <v>3.7290666428102424</v>
      </c>
      <c r="T47">
        <v>0</v>
      </c>
      <c r="U47">
        <v>280.5512785058815</v>
      </c>
      <c r="V47">
        <v>2.810177848101266</v>
      </c>
      <c r="W47">
        <v>6.7706371764705882</v>
      </c>
      <c r="X47">
        <v>20.290390686597416</v>
      </c>
      <c r="Y47">
        <v>0</v>
      </c>
      <c r="Z47">
        <v>3.1999392439999998</v>
      </c>
      <c r="AA47">
        <v>10.341010608884202</v>
      </c>
      <c r="AB47">
        <v>9.6948764434807533</v>
      </c>
      <c r="AC47">
        <v>7.13000554075066</v>
      </c>
      <c r="AD47">
        <v>8.9657086774430734</v>
      </c>
      <c r="AE47">
        <v>12.130620974743888</v>
      </c>
      <c r="AF47">
        <v>0</v>
      </c>
      <c r="AG47">
        <v>0</v>
      </c>
      <c r="AH47">
        <v>37.526404974968557</v>
      </c>
      <c r="AI47">
        <v>3.4353858800967663</v>
      </c>
      <c r="AJ47">
        <v>0</v>
      </c>
      <c r="AK47">
        <v>12.515940341753858</v>
      </c>
      <c r="AL47">
        <v>12.827997000000003</v>
      </c>
      <c r="AM47">
        <v>0</v>
      </c>
      <c r="AN47">
        <v>0</v>
      </c>
      <c r="AO47">
        <v>0.4688906040000001</v>
      </c>
      <c r="AP47">
        <v>2.1998115475307376</v>
      </c>
      <c r="AQ47">
        <v>0</v>
      </c>
      <c r="AR47">
        <v>8.9385911999999994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725.44462127310317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86.942641047315504</v>
      </c>
      <c r="L48">
        <v>33.808502484744601</v>
      </c>
      <c r="M48">
        <v>0</v>
      </c>
      <c r="N48">
        <v>29.132686535708341</v>
      </c>
      <c r="O48">
        <v>48.93014623917869</v>
      </c>
      <c r="P48">
        <v>66.889688840775761</v>
      </c>
      <c r="Q48">
        <v>2.7972419189412734</v>
      </c>
      <c r="R48">
        <v>5.5900713127572024</v>
      </c>
      <c r="S48">
        <v>3.7290666428102424</v>
      </c>
      <c r="T48">
        <v>0</v>
      </c>
      <c r="U48">
        <v>280.5512785058815</v>
      </c>
      <c r="V48">
        <v>2.810177848101266</v>
      </c>
      <c r="W48">
        <v>6.7706371764705882</v>
      </c>
      <c r="X48">
        <v>20.290390686597416</v>
      </c>
      <c r="Y48">
        <v>0</v>
      </c>
      <c r="Z48">
        <v>3.1999392439999998</v>
      </c>
      <c r="AA48">
        <v>10.341010608884202</v>
      </c>
      <c r="AB48">
        <v>9.6948764434807533</v>
      </c>
      <c r="AC48">
        <v>7.13000554075066</v>
      </c>
      <c r="AD48">
        <v>8.9657086774430734</v>
      </c>
      <c r="AE48">
        <v>12.130620974743888</v>
      </c>
      <c r="AF48">
        <v>0</v>
      </c>
      <c r="AG48">
        <v>0</v>
      </c>
      <c r="AH48">
        <v>37.526404974968557</v>
      </c>
      <c r="AI48">
        <v>3.4353858800967663</v>
      </c>
      <c r="AJ48">
        <v>0</v>
      </c>
      <c r="AK48">
        <v>12.515940341753858</v>
      </c>
      <c r="AL48">
        <v>12.827997000000003</v>
      </c>
      <c r="AM48">
        <v>0</v>
      </c>
      <c r="AN48">
        <v>0</v>
      </c>
      <c r="AO48">
        <v>0.4688906040000001</v>
      </c>
      <c r="AP48">
        <v>2.1998115475307376</v>
      </c>
      <c r="AQ48">
        <v>0</v>
      </c>
      <c r="AR48">
        <v>8.9385911999999994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725.44462127310317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86.942641047315504</v>
      </c>
      <c r="L49">
        <v>33.808502484744601</v>
      </c>
      <c r="M49">
        <v>0</v>
      </c>
      <c r="N49">
        <v>29.132686535708341</v>
      </c>
      <c r="O49">
        <v>48.93014623917869</v>
      </c>
      <c r="P49">
        <v>66.889688840775761</v>
      </c>
      <c r="Q49">
        <v>2.7972419189412734</v>
      </c>
      <c r="R49">
        <v>5.5900713127572024</v>
      </c>
      <c r="S49">
        <v>3.7290666428102424</v>
      </c>
      <c r="T49">
        <v>0</v>
      </c>
      <c r="U49">
        <v>280.5512785058815</v>
      </c>
      <c r="V49">
        <v>2.810177848101266</v>
      </c>
      <c r="W49">
        <v>6.7706371764705882</v>
      </c>
      <c r="X49">
        <v>20.290390686597416</v>
      </c>
      <c r="Y49">
        <v>0</v>
      </c>
      <c r="Z49">
        <v>1.5999696219999999</v>
      </c>
      <c r="AA49">
        <v>10.341010608884202</v>
      </c>
      <c r="AB49">
        <v>9.6948764434807533</v>
      </c>
      <c r="AC49">
        <v>7.13000554075066</v>
      </c>
      <c r="AD49">
        <v>8.9657086774430734</v>
      </c>
      <c r="AE49">
        <v>12.130620974743888</v>
      </c>
      <c r="AF49">
        <v>0</v>
      </c>
      <c r="AG49">
        <v>0</v>
      </c>
      <c r="AH49">
        <v>37.526404974968557</v>
      </c>
      <c r="AI49">
        <v>3.4353858800967663</v>
      </c>
      <c r="AJ49">
        <v>0</v>
      </c>
      <c r="AK49">
        <v>12.515940341753858</v>
      </c>
      <c r="AL49">
        <v>12.827997000000003</v>
      </c>
      <c r="AM49">
        <v>0</v>
      </c>
      <c r="AN49">
        <v>0</v>
      </c>
      <c r="AO49">
        <v>0.4688906040000001</v>
      </c>
      <c r="AP49">
        <v>2.1998115475307376</v>
      </c>
      <c r="AQ49">
        <v>0</v>
      </c>
      <c r="AR49">
        <v>8.9385911999999994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723.84465165110305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86.942641047315504</v>
      </c>
      <c r="L50">
        <v>33.808502484744601</v>
      </c>
      <c r="M50">
        <v>0</v>
      </c>
      <c r="N50">
        <v>29.132686535708341</v>
      </c>
      <c r="O50">
        <v>48.93014623917869</v>
      </c>
      <c r="P50">
        <v>66.889688840775761</v>
      </c>
      <c r="Q50">
        <v>2.7972419189412734</v>
      </c>
      <c r="R50">
        <v>5.5900713127572024</v>
      </c>
      <c r="S50">
        <v>3.7290666428102424</v>
      </c>
      <c r="T50">
        <v>0</v>
      </c>
      <c r="U50">
        <v>280.5512785058815</v>
      </c>
      <c r="V50">
        <v>2.810177848101266</v>
      </c>
      <c r="W50">
        <v>6.7600208204456083</v>
      </c>
      <c r="X50">
        <v>20.289494083518701</v>
      </c>
      <c r="Y50">
        <v>0</v>
      </c>
      <c r="Z50">
        <v>1.5999696219999999</v>
      </c>
      <c r="AA50">
        <v>10.341010608884202</v>
      </c>
      <c r="AB50">
        <v>9.6948764434807533</v>
      </c>
      <c r="AC50">
        <v>7.13000554075066</v>
      </c>
      <c r="AD50">
        <v>8.9657086774430734</v>
      </c>
      <c r="AE50">
        <v>12.130620974743888</v>
      </c>
      <c r="AF50">
        <v>0</v>
      </c>
      <c r="AG50">
        <v>0</v>
      </c>
      <c r="AH50">
        <v>37.526404974968557</v>
      </c>
      <c r="AI50">
        <v>0.87446173710320263</v>
      </c>
      <c r="AJ50">
        <v>0</v>
      </c>
      <c r="AK50">
        <v>12.515940341753858</v>
      </c>
      <c r="AL50">
        <v>12.827997000000003</v>
      </c>
      <c r="AM50">
        <v>0</v>
      </c>
      <c r="AN50">
        <v>0</v>
      </c>
      <c r="AO50">
        <v>0.4688906040000001</v>
      </c>
      <c r="AP50">
        <v>2.1998115475307376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721.27221454900564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86.942641047315504</v>
      </c>
      <c r="L51">
        <v>33.808502484744601</v>
      </c>
      <c r="M51">
        <v>0</v>
      </c>
      <c r="N51">
        <v>29.132686535708341</v>
      </c>
      <c r="O51">
        <v>48.93014623917869</v>
      </c>
      <c r="P51">
        <v>66.889688840775761</v>
      </c>
      <c r="Q51">
        <v>2.7972419189412734</v>
      </c>
      <c r="R51">
        <v>5.5900713127572024</v>
      </c>
      <c r="S51">
        <v>3.7290666428102424</v>
      </c>
      <c r="T51">
        <v>0</v>
      </c>
      <c r="U51">
        <v>280.5512785058815</v>
      </c>
      <c r="V51">
        <v>5.1016199774774771</v>
      </c>
      <c r="W51">
        <v>10.870042061218594</v>
      </c>
      <c r="X51">
        <v>36.389688628173914</v>
      </c>
      <c r="Y51">
        <v>0</v>
      </c>
      <c r="Z51">
        <v>1.5999696219999999</v>
      </c>
      <c r="AA51">
        <v>10.341010608884202</v>
      </c>
      <c r="AB51">
        <v>9.6948764434807533</v>
      </c>
      <c r="AC51">
        <v>7.13000554075066</v>
      </c>
      <c r="AD51">
        <v>8.9657086774430734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12.827997000000003</v>
      </c>
      <c r="AM51">
        <v>0</v>
      </c>
      <c r="AN51">
        <v>0</v>
      </c>
      <c r="AO51">
        <v>0.4688906040000001</v>
      </c>
      <c r="AP51">
        <v>2.5140703400351292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743.21366951921141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86.942641047315504</v>
      </c>
      <c r="L52">
        <v>33.808502484744601</v>
      </c>
      <c r="M52">
        <v>0</v>
      </c>
      <c r="N52">
        <v>29.132686535708341</v>
      </c>
      <c r="O52">
        <v>48.93014623917869</v>
      </c>
      <c r="P52">
        <v>66.889688840775761</v>
      </c>
      <c r="Q52">
        <v>2.7972419189412734</v>
      </c>
      <c r="R52">
        <v>5.5900713127572024</v>
      </c>
      <c r="S52">
        <v>3.7290666428102424</v>
      </c>
      <c r="T52">
        <v>0</v>
      </c>
      <c r="U52">
        <v>280.5512785058815</v>
      </c>
      <c r="V52">
        <v>5.0993677267080733</v>
      </c>
      <c r="W52">
        <v>10.870042061218594</v>
      </c>
      <c r="X52">
        <v>36.121006245104894</v>
      </c>
      <c r="Y52">
        <v>0</v>
      </c>
      <c r="Z52">
        <v>1.5999696219999999</v>
      </c>
      <c r="AA52">
        <v>10.341010608884202</v>
      </c>
      <c r="AB52">
        <v>9.6948764434807533</v>
      </c>
      <c r="AC52">
        <v>7.13000554075066</v>
      </c>
      <c r="AD52">
        <v>8.9657086774430734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12.827997000000003</v>
      </c>
      <c r="AM52">
        <v>0</v>
      </c>
      <c r="AN52">
        <v>0</v>
      </c>
      <c r="AO52">
        <v>0.4688906040000001</v>
      </c>
      <c r="AP52">
        <v>2.5140703400351292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742.94273488537306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86.941933106619743</v>
      </c>
      <c r="L53">
        <v>33.80899465763526</v>
      </c>
      <c r="M53">
        <v>0</v>
      </c>
      <c r="N53">
        <v>29.132686535708341</v>
      </c>
      <c r="O53">
        <v>48.93014623917869</v>
      </c>
      <c r="P53">
        <v>66.889688840775761</v>
      </c>
      <c r="Q53">
        <v>2.7973950952775475</v>
      </c>
      <c r="R53">
        <v>5.5900713127572024</v>
      </c>
      <c r="S53">
        <v>3.7298986761401185</v>
      </c>
      <c r="T53">
        <v>0</v>
      </c>
      <c r="U53">
        <v>280.5512785058815</v>
      </c>
      <c r="V53">
        <v>5.099153374689827</v>
      </c>
      <c r="W53">
        <v>10.870860845637582</v>
      </c>
      <c r="X53">
        <v>36.390158578808645</v>
      </c>
      <c r="Y53">
        <v>0</v>
      </c>
      <c r="Z53">
        <v>1.5999696219999999</v>
      </c>
      <c r="AA53">
        <v>10.341010608884202</v>
      </c>
      <c r="AB53">
        <v>9.6948764434807533</v>
      </c>
      <c r="AC53">
        <v>7.13000554075066</v>
      </c>
      <c r="AD53">
        <v>8.9657086774430734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12.827997000000003</v>
      </c>
      <c r="AM53">
        <v>0</v>
      </c>
      <c r="AN53">
        <v>0</v>
      </c>
      <c r="AO53">
        <v>0.4688906040000001</v>
      </c>
      <c r="AP53">
        <v>2.5140703400351292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743.21326109333859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86.941933106619743</v>
      </c>
      <c r="L54">
        <v>33.80899465763526</v>
      </c>
      <c r="M54">
        <v>0</v>
      </c>
      <c r="N54">
        <v>29.132686535708341</v>
      </c>
      <c r="O54">
        <v>48.93014623917869</v>
      </c>
      <c r="P54">
        <v>66.889688840775761</v>
      </c>
      <c r="Q54">
        <v>2.7973950952775475</v>
      </c>
      <c r="R54">
        <v>5.5900713127572024</v>
      </c>
      <c r="S54">
        <v>3.7298986761401185</v>
      </c>
      <c r="T54">
        <v>0</v>
      </c>
      <c r="U54">
        <v>280.5512785058815</v>
      </c>
      <c r="V54">
        <v>5.099153374689827</v>
      </c>
      <c r="W54">
        <v>10.870860845637582</v>
      </c>
      <c r="X54">
        <v>36.12148888924218</v>
      </c>
      <c r="Y54">
        <v>0</v>
      </c>
      <c r="Z54">
        <v>1.5999696219999999</v>
      </c>
      <c r="AA54">
        <v>10.341010608884202</v>
      </c>
      <c r="AB54">
        <v>9.6948764434807533</v>
      </c>
      <c r="AC54">
        <v>7.13000554075066</v>
      </c>
      <c r="AD54">
        <v>8.9657086774430734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12.827997000000003</v>
      </c>
      <c r="AM54">
        <v>0</v>
      </c>
      <c r="AN54">
        <v>0</v>
      </c>
      <c r="AO54">
        <v>0.28854806400000005</v>
      </c>
      <c r="AP54">
        <v>2.5140703400351292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742.7642488637722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86.941933106619743</v>
      </c>
      <c r="L55">
        <v>33.80899465763526</v>
      </c>
      <c r="M55">
        <v>0</v>
      </c>
      <c r="N55">
        <v>29.132686535708341</v>
      </c>
      <c r="O55">
        <v>48.93014623917869</v>
      </c>
      <c r="P55">
        <v>66.889688840775761</v>
      </c>
      <c r="Q55">
        <v>2.7973950952775475</v>
      </c>
      <c r="R55">
        <v>5.5900713127572024</v>
      </c>
      <c r="S55">
        <v>3.7298986761401185</v>
      </c>
      <c r="T55">
        <v>0</v>
      </c>
      <c r="U55">
        <v>280.5512785058815</v>
      </c>
      <c r="V55">
        <v>5.101357578710644</v>
      </c>
      <c r="W55">
        <v>10.870860845637582</v>
      </c>
      <c r="X55">
        <v>36.390158578808645</v>
      </c>
      <c r="Y55">
        <v>0</v>
      </c>
      <c r="Z55">
        <v>1.5999696219999999</v>
      </c>
      <c r="AA55">
        <v>10.341010608884202</v>
      </c>
      <c r="AB55">
        <v>9.6948764434807533</v>
      </c>
      <c r="AC55">
        <v>7.13000554075066</v>
      </c>
      <c r="AD55">
        <v>8.9657086774430734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12.827997000000003</v>
      </c>
      <c r="AM55">
        <v>0</v>
      </c>
      <c r="AN55">
        <v>0</v>
      </c>
      <c r="AO55">
        <v>0.4688906040000001</v>
      </c>
      <c r="AP55">
        <v>2.5140703400351292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745.11153009735926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86.941933106619743</v>
      </c>
      <c r="L56">
        <v>33.80899465763526</v>
      </c>
      <c r="M56">
        <v>0</v>
      </c>
      <c r="N56">
        <v>29.132686535708341</v>
      </c>
      <c r="O56">
        <v>48.93014623917869</v>
      </c>
      <c r="P56">
        <v>66.889688840775761</v>
      </c>
      <c r="Q56">
        <v>2.7973950952775475</v>
      </c>
      <c r="R56">
        <v>5.5900713127572024</v>
      </c>
      <c r="S56">
        <v>3.7298986761401185</v>
      </c>
      <c r="T56">
        <v>0</v>
      </c>
      <c r="U56">
        <v>280.5512785058815</v>
      </c>
      <c r="V56">
        <v>5.101357578710644</v>
      </c>
      <c r="W56">
        <v>10.870860845637582</v>
      </c>
      <c r="X56">
        <v>36.389441169900884</v>
      </c>
      <c r="Y56">
        <v>0</v>
      </c>
      <c r="Z56">
        <v>1.5999696219999999</v>
      </c>
      <c r="AA56">
        <v>10.341010608884202</v>
      </c>
      <c r="AB56">
        <v>9.6948764434807533</v>
      </c>
      <c r="AC56">
        <v>7.13000554075066</v>
      </c>
      <c r="AD56">
        <v>8.9657086774430734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12.827997000000003</v>
      </c>
      <c r="AM56">
        <v>0</v>
      </c>
      <c r="AN56">
        <v>0</v>
      </c>
      <c r="AO56">
        <v>0.4688906040000001</v>
      </c>
      <c r="AP56">
        <v>2.5140703400351292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745.11081268845169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86.941933106619743</v>
      </c>
      <c r="L57">
        <v>33.80899465763526</v>
      </c>
      <c r="M57">
        <v>0</v>
      </c>
      <c r="N57">
        <v>29.132686535708341</v>
      </c>
      <c r="O57">
        <v>48.93014623917869</v>
      </c>
      <c r="P57">
        <v>66.889688840775761</v>
      </c>
      <c r="Q57">
        <v>2.7973950952775475</v>
      </c>
      <c r="R57">
        <v>5.5900713127572024</v>
      </c>
      <c r="S57">
        <v>3.7298986761401185</v>
      </c>
      <c r="T57">
        <v>0</v>
      </c>
      <c r="U57">
        <v>280.5512785058815</v>
      </c>
      <c r="V57">
        <v>4.8399411179863661</v>
      </c>
      <c r="W57">
        <v>10.603431159559177</v>
      </c>
      <c r="X57">
        <v>36.118780759493674</v>
      </c>
      <c r="Y57">
        <v>0</v>
      </c>
      <c r="Z57">
        <v>1.5999696219999999</v>
      </c>
      <c r="AA57">
        <v>10.341010608884202</v>
      </c>
      <c r="AB57">
        <v>9.6948764434807533</v>
      </c>
      <c r="AC57">
        <v>7.13000554075066</v>
      </c>
      <c r="AD57">
        <v>8.9657086774430734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15.963729600000004</v>
      </c>
      <c r="AM57">
        <v>0</v>
      </c>
      <c r="AN57">
        <v>0</v>
      </c>
      <c r="AO57">
        <v>0.35347148000000012</v>
      </c>
      <c r="AP57">
        <v>2.5140703400351292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745.4355548072416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86.941933106619743</v>
      </c>
      <c r="L58">
        <v>33.80899465763526</v>
      </c>
      <c r="M58">
        <v>0</v>
      </c>
      <c r="N58">
        <v>29.132686535708341</v>
      </c>
      <c r="O58">
        <v>48.93014623917869</v>
      </c>
      <c r="P58">
        <v>66.889688840775761</v>
      </c>
      <c r="Q58">
        <v>5.3514318578767117</v>
      </c>
      <c r="R58">
        <v>10.396175204140311</v>
      </c>
      <c r="S58">
        <v>6.4770290667912196</v>
      </c>
      <c r="T58">
        <v>0</v>
      </c>
      <c r="U58">
        <v>280.5512785058815</v>
      </c>
      <c r="V58">
        <v>5.1007108013937277</v>
      </c>
      <c r="W58">
        <v>10.870878742990653</v>
      </c>
      <c r="X58">
        <v>36.118780759493674</v>
      </c>
      <c r="Y58">
        <v>0</v>
      </c>
      <c r="Z58">
        <v>1.5999696219999999</v>
      </c>
      <c r="AA58">
        <v>10.341010608884202</v>
      </c>
      <c r="AB58">
        <v>9.6948764434807533</v>
      </c>
      <c r="AC58">
        <v>7.13000554075066</v>
      </c>
      <c r="AD58">
        <v>8.9657086774430734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19.099462200000001</v>
      </c>
      <c r="AM58">
        <v>0</v>
      </c>
      <c r="AN58">
        <v>0</v>
      </c>
      <c r="AO58">
        <v>0.33904402600000005</v>
      </c>
      <c r="AP58">
        <v>2.5140703400351292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759.19234826471381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86.941838435489814</v>
      </c>
      <c r="L59">
        <v>33.80899465763526</v>
      </c>
      <c r="M59">
        <v>0</v>
      </c>
      <c r="N59">
        <v>29.132686535708341</v>
      </c>
      <c r="O59">
        <v>48.93014623917869</v>
      </c>
      <c r="P59">
        <v>66.889688840775761</v>
      </c>
      <c r="Q59">
        <v>5.1515910171102668</v>
      </c>
      <c r="R59">
        <v>10.397555197050012</v>
      </c>
      <c r="S59">
        <v>6.477393443654063</v>
      </c>
      <c r="T59">
        <v>0</v>
      </c>
      <c r="U59">
        <v>280.5512785058815</v>
      </c>
      <c r="V59">
        <v>5.1007108013937277</v>
      </c>
      <c r="W59">
        <v>10.870878742990653</v>
      </c>
      <c r="X59">
        <v>36.118780759493674</v>
      </c>
      <c r="Y59">
        <v>0</v>
      </c>
      <c r="Z59">
        <v>1.5999696219999999</v>
      </c>
      <c r="AA59">
        <v>10.341010608884202</v>
      </c>
      <c r="AB59">
        <v>9.6948764434807533</v>
      </c>
      <c r="AC59">
        <v>7.13000554075066</v>
      </c>
      <c r="AD59">
        <v>8.9657086774430734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19.099462200000001</v>
      </c>
      <c r="AM59">
        <v>0</v>
      </c>
      <c r="AN59">
        <v>0</v>
      </c>
      <c r="AO59">
        <v>0.38953998800000006</v>
      </c>
      <c r="AP59">
        <v>2.5140703400351292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759.0446530845901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86.941590014148105</v>
      </c>
      <c r="L60">
        <v>33.80899465763526</v>
      </c>
      <c r="M60">
        <v>0</v>
      </c>
      <c r="N60">
        <v>29.132686535708341</v>
      </c>
      <c r="O60">
        <v>48.93014623917869</v>
      </c>
      <c r="P60">
        <v>66.889688840775761</v>
      </c>
      <c r="Q60">
        <v>5.3501419487648665</v>
      </c>
      <c r="R60">
        <v>10.397555197050012</v>
      </c>
      <c r="S60">
        <v>6.477393443654063</v>
      </c>
      <c r="T60">
        <v>0</v>
      </c>
      <c r="U60">
        <v>280.5512785058815</v>
      </c>
      <c r="V60">
        <v>5.1007108013937277</v>
      </c>
      <c r="W60">
        <v>10.870878742990653</v>
      </c>
      <c r="X60">
        <v>36.118780759493674</v>
      </c>
      <c r="Y60">
        <v>0</v>
      </c>
      <c r="Z60">
        <v>1.5999696219999999</v>
      </c>
      <c r="AA60">
        <v>10.341010608884202</v>
      </c>
      <c r="AB60">
        <v>9.6948764434807533</v>
      </c>
      <c r="AC60">
        <v>7.13000554075066</v>
      </c>
      <c r="AD60">
        <v>8.9657086774430734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19.099462200000001</v>
      </c>
      <c r="AM60">
        <v>0</v>
      </c>
      <c r="AN60">
        <v>0</v>
      </c>
      <c r="AO60">
        <v>0.38953998800000006</v>
      </c>
      <c r="AP60">
        <v>2.5140703400351292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759.24295559490304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148.02750227834053</v>
      </c>
      <c r="L61">
        <v>63.14</v>
      </c>
      <c r="M61">
        <v>0</v>
      </c>
      <c r="N61">
        <v>29.132686535708341</v>
      </c>
      <c r="O61">
        <v>48.93014623917869</v>
      </c>
      <c r="P61">
        <v>66.889688840775761</v>
      </c>
      <c r="Q61">
        <v>5.3501419487648665</v>
      </c>
      <c r="R61">
        <v>10.397555197050012</v>
      </c>
      <c r="S61">
        <v>6.477393443654063</v>
      </c>
      <c r="T61">
        <v>0</v>
      </c>
      <c r="U61">
        <v>280.5512785058815</v>
      </c>
      <c r="V61">
        <v>5.1007108013937277</v>
      </c>
      <c r="W61">
        <v>10.870878742990653</v>
      </c>
      <c r="X61">
        <v>36.118780759493674</v>
      </c>
      <c r="Y61">
        <v>0</v>
      </c>
      <c r="Z61">
        <v>1.5999696219999999</v>
      </c>
      <c r="AA61">
        <v>10.341010608884202</v>
      </c>
      <c r="AB61">
        <v>9.6948764434807533</v>
      </c>
      <c r="AC61">
        <v>7.13000554075066</v>
      </c>
      <c r="AD61">
        <v>8.9657086774430734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19.099462200000001</v>
      </c>
      <c r="AM61">
        <v>0</v>
      </c>
      <c r="AN61">
        <v>0</v>
      </c>
      <c r="AO61">
        <v>1.4427403200000004</v>
      </c>
      <c r="AP61">
        <v>2.5140703400351292</v>
      </c>
      <c r="AQ61">
        <v>0</v>
      </c>
      <c r="AR61">
        <v>10.834656000000001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852.60913833346001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158.60990583052762</v>
      </c>
      <c r="L62">
        <v>63.14</v>
      </c>
      <c r="M62">
        <v>0</v>
      </c>
      <c r="N62">
        <v>29.132686535708341</v>
      </c>
      <c r="O62">
        <v>48.93014623917869</v>
      </c>
      <c r="P62">
        <v>66.889688840775761</v>
      </c>
      <c r="Q62">
        <v>5.3501419487648665</v>
      </c>
      <c r="R62">
        <v>10.397555197050012</v>
      </c>
      <c r="S62">
        <v>6.477393443654063</v>
      </c>
      <c r="T62">
        <v>0</v>
      </c>
      <c r="U62">
        <v>280.5512785058815</v>
      </c>
      <c r="V62">
        <v>5.1007108013937277</v>
      </c>
      <c r="W62">
        <v>10.870878742990653</v>
      </c>
      <c r="X62">
        <v>36.118780759493674</v>
      </c>
      <c r="Y62">
        <v>0</v>
      </c>
      <c r="Z62">
        <v>1.5999696219999999</v>
      </c>
      <c r="AA62">
        <v>10.341010608884202</v>
      </c>
      <c r="AB62">
        <v>9.6948764434807533</v>
      </c>
      <c r="AC62">
        <v>7.13000554075066</v>
      </c>
      <c r="AD62">
        <v>8.9657086774430734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19.099462200000001</v>
      </c>
      <c r="AM62">
        <v>0</v>
      </c>
      <c r="AN62">
        <v>0</v>
      </c>
      <c r="AO62">
        <v>1.4427403200000004</v>
      </c>
      <c r="AP62">
        <v>2.5140703400351292</v>
      </c>
      <c r="AQ62">
        <v>0</v>
      </c>
      <c r="AR62">
        <v>10.834656000000001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863.1915418856471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158.60990583052762</v>
      </c>
      <c r="L63">
        <v>63.14</v>
      </c>
      <c r="M63">
        <v>0</v>
      </c>
      <c r="N63">
        <v>29.132686535708341</v>
      </c>
      <c r="O63">
        <v>48.93014623917869</v>
      </c>
      <c r="P63">
        <v>66.889688840775761</v>
      </c>
      <c r="Q63">
        <v>5.3501419487648665</v>
      </c>
      <c r="R63">
        <v>10.397555197050012</v>
      </c>
      <c r="S63">
        <v>6.477393443654063</v>
      </c>
      <c r="T63">
        <v>0</v>
      </c>
      <c r="U63">
        <v>280.5512785058815</v>
      </c>
      <c r="V63">
        <v>5.1007108013937277</v>
      </c>
      <c r="W63">
        <v>10.870878742990653</v>
      </c>
      <c r="X63">
        <v>36.118780759493674</v>
      </c>
      <c r="Y63">
        <v>0</v>
      </c>
      <c r="Z63">
        <v>1.5999696219999999</v>
      </c>
      <c r="AA63">
        <v>10.341010608884202</v>
      </c>
      <c r="AB63">
        <v>9.6948764434807533</v>
      </c>
      <c r="AC63">
        <v>7.13000554075066</v>
      </c>
      <c r="AD63">
        <v>8.9657086774430734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19.099462200000001</v>
      </c>
      <c r="AM63">
        <v>0</v>
      </c>
      <c r="AN63">
        <v>0</v>
      </c>
      <c r="AO63">
        <v>1.4427403200000004</v>
      </c>
      <c r="AP63">
        <v>2.6711997362873245</v>
      </c>
      <c r="AQ63">
        <v>0</v>
      </c>
      <c r="AR63">
        <v>10.834656000000001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863.34867128189933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158.60990583052762</v>
      </c>
      <c r="L64">
        <v>63.13799481878997</v>
      </c>
      <c r="M64">
        <v>0</v>
      </c>
      <c r="N64">
        <v>29.132686535708341</v>
      </c>
      <c r="O64">
        <v>48.93014623917869</v>
      </c>
      <c r="P64">
        <v>66.889688840775761</v>
      </c>
      <c r="Q64">
        <v>5.3501419487648665</v>
      </c>
      <c r="R64">
        <v>10.397555197050012</v>
      </c>
      <c r="S64">
        <v>6.477393443654063</v>
      </c>
      <c r="T64">
        <v>0</v>
      </c>
      <c r="U64">
        <v>280.5512785058815</v>
      </c>
      <c r="V64">
        <v>5.1007108013937277</v>
      </c>
      <c r="W64">
        <v>10.870878742990653</v>
      </c>
      <c r="X64">
        <v>36.118780759493674</v>
      </c>
      <c r="Y64">
        <v>0</v>
      </c>
      <c r="Z64">
        <v>1.5999696219999999</v>
      </c>
      <c r="AA64">
        <v>10.341010608884202</v>
      </c>
      <c r="AB64">
        <v>9.6948764434807533</v>
      </c>
      <c r="AC64">
        <v>7.13000554075066</v>
      </c>
      <c r="AD64">
        <v>8.9657086774430734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19.099462200000001</v>
      </c>
      <c r="AM64">
        <v>0</v>
      </c>
      <c r="AN64">
        <v>0</v>
      </c>
      <c r="AO64">
        <v>1.4427403200000004</v>
      </c>
      <c r="AP64">
        <v>2.6711997362873245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861.4506013006893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158.60990583052762</v>
      </c>
      <c r="L65">
        <v>63.13799481878997</v>
      </c>
      <c r="M65">
        <v>0</v>
      </c>
      <c r="N65">
        <v>29.132686535708341</v>
      </c>
      <c r="O65">
        <v>48.93014623917869</v>
      </c>
      <c r="P65">
        <v>66.889688840775761</v>
      </c>
      <c r="Q65">
        <v>5.3501419487648665</v>
      </c>
      <c r="R65">
        <v>10.397555197050012</v>
      </c>
      <c r="S65">
        <v>6.477393443654063</v>
      </c>
      <c r="T65">
        <v>0</v>
      </c>
      <c r="U65">
        <v>280.5512785058815</v>
      </c>
      <c r="V65">
        <v>5.1007108013937277</v>
      </c>
      <c r="W65">
        <v>10.870878742990653</v>
      </c>
      <c r="X65">
        <v>36.118780759493674</v>
      </c>
      <c r="Y65">
        <v>0</v>
      </c>
      <c r="Z65">
        <v>1.5999696219999999</v>
      </c>
      <c r="AA65">
        <v>10.341010608884202</v>
      </c>
      <c r="AB65">
        <v>9.6948764434807533</v>
      </c>
      <c r="AC65">
        <v>7.13000554075066</v>
      </c>
      <c r="AD65">
        <v>8.9657086774430734</v>
      </c>
      <c r="AE65">
        <v>12.130620974743888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12.515940341753858</v>
      </c>
      <c r="AL65">
        <v>20.524795200000003</v>
      </c>
      <c r="AM65">
        <v>0</v>
      </c>
      <c r="AN65">
        <v>0</v>
      </c>
      <c r="AO65">
        <v>1.4427403200000004</v>
      </c>
      <c r="AP65">
        <v>1.8855527550263467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862.09028731942828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158.60990583052762</v>
      </c>
      <c r="L66">
        <v>63.13799481878997</v>
      </c>
      <c r="M66">
        <v>0</v>
      </c>
      <c r="N66">
        <v>29.132686535708341</v>
      </c>
      <c r="O66">
        <v>48.93014623917869</v>
      </c>
      <c r="P66">
        <v>66.889688840775761</v>
      </c>
      <c r="Q66">
        <v>5.3501419487648665</v>
      </c>
      <c r="R66">
        <v>10.397555197050012</v>
      </c>
      <c r="S66">
        <v>6.477393443654063</v>
      </c>
      <c r="T66">
        <v>0</v>
      </c>
      <c r="U66">
        <v>280.5512785058815</v>
      </c>
      <c r="V66">
        <v>5.1007108013937277</v>
      </c>
      <c r="W66">
        <v>10.870878742990653</v>
      </c>
      <c r="X66">
        <v>36.118780759493674</v>
      </c>
      <c r="Y66">
        <v>0</v>
      </c>
      <c r="Z66">
        <v>1.5999696219999999</v>
      </c>
      <c r="AA66">
        <v>10.341010608884202</v>
      </c>
      <c r="AB66">
        <v>9.6948764434807533</v>
      </c>
      <c r="AC66">
        <v>7.13000554075066</v>
      </c>
      <c r="AD66">
        <v>8.9657086774430734</v>
      </c>
      <c r="AE66">
        <v>12.130620974743888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12.515940341753858</v>
      </c>
      <c r="AL66">
        <v>20.524795200000003</v>
      </c>
      <c r="AM66">
        <v>0</v>
      </c>
      <c r="AN66">
        <v>0</v>
      </c>
      <c r="AO66">
        <v>1.4427403200000004</v>
      </c>
      <c r="AP66">
        <v>1.8855527550263467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862.09028731942828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158.60990583052762</v>
      </c>
      <c r="L67">
        <v>63.14</v>
      </c>
      <c r="M67">
        <v>0</v>
      </c>
      <c r="N67">
        <v>29.132686535708341</v>
      </c>
      <c r="O67">
        <v>48.93014623917869</v>
      </c>
      <c r="P67">
        <v>66.889688840775761</v>
      </c>
      <c r="Q67">
        <v>5.3501419487648665</v>
      </c>
      <c r="R67">
        <v>10.397555197050012</v>
      </c>
      <c r="S67">
        <v>6.477393443654063</v>
      </c>
      <c r="T67">
        <v>0</v>
      </c>
      <c r="U67">
        <v>280.5512785058815</v>
      </c>
      <c r="V67">
        <v>5.1007108013937277</v>
      </c>
      <c r="W67">
        <v>10.870878742990653</v>
      </c>
      <c r="X67">
        <v>36.118780759493674</v>
      </c>
      <c r="Y67">
        <v>0</v>
      </c>
      <c r="Z67">
        <v>1.5999696219999999</v>
      </c>
      <c r="AA67">
        <v>10.341010608884202</v>
      </c>
      <c r="AB67">
        <v>9.6948764434807533</v>
      </c>
      <c r="AC67">
        <v>7.13000554075066</v>
      </c>
      <c r="AD67">
        <v>8.9657086774430734</v>
      </c>
      <c r="AE67">
        <v>12.130620974743888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12.515940341753858</v>
      </c>
      <c r="AL67">
        <v>20.524795200000003</v>
      </c>
      <c r="AM67">
        <v>0</v>
      </c>
      <c r="AN67">
        <v>0</v>
      </c>
      <c r="AO67">
        <v>1.4427403200000004</v>
      </c>
      <c r="AP67">
        <v>1.8855527550263467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862.09229250063834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158.60990583052762</v>
      </c>
      <c r="L68">
        <v>58.44</v>
      </c>
      <c r="M68">
        <v>0</v>
      </c>
      <c r="N68">
        <v>29.132686535708341</v>
      </c>
      <c r="O68">
        <v>48.93014623917869</v>
      </c>
      <c r="P68">
        <v>66.889688840775761</v>
      </c>
      <c r="Q68">
        <v>5.3501419487648665</v>
      </c>
      <c r="R68">
        <v>10.397555197050012</v>
      </c>
      <c r="S68">
        <v>6.477393443654063</v>
      </c>
      <c r="T68">
        <v>0</v>
      </c>
      <c r="U68">
        <v>280.5512785058815</v>
      </c>
      <c r="V68">
        <v>5.1007108013937277</v>
      </c>
      <c r="W68">
        <v>10.870878742990653</v>
      </c>
      <c r="X68">
        <v>36.118780759493674</v>
      </c>
      <c r="Y68">
        <v>0</v>
      </c>
      <c r="Z68">
        <v>1.5999696219999999</v>
      </c>
      <c r="AA68">
        <v>10.341010608884202</v>
      </c>
      <c r="AB68">
        <v>9.6948764434807533</v>
      </c>
      <c r="AC68">
        <v>7.13000554075066</v>
      </c>
      <c r="AD68">
        <v>8.9657086774430734</v>
      </c>
      <c r="AE68">
        <v>12.130620974743888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12.515940341753858</v>
      </c>
      <c r="AL68">
        <v>20.524795200000003</v>
      </c>
      <c r="AM68">
        <v>0</v>
      </c>
      <c r="AN68">
        <v>0</v>
      </c>
      <c r="AO68">
        <v>1.4427403200000004</v>
      </c>
      <c r="AP68">
        <v>1.8855527550263467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857.39229250063829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158.60990583052762</v>
      </c>
      <c r="L69">
        <v>63.14</v>
      </c>
      <c r="M69">
        <v>0</v>
      </c>
      <c r="N69">
        <v>29.132686535708341</v>
      </c>
      <c r="O69">
        <v>48.93014623917869</v>
      </c>
      <c r="P69">
        <v>66.889688840775761</v>
      </c>
      <c r="Q69">
        <v>5.3501419487648665</v>
      </c>
      <c r="R69">
        <v>10.397555197050012</v>
      </c>
      <c r="S69">
        <v>6.477393443654063</v>
      </c>
      <c r="T69">
        <v>0</v>
      </c>
      <c r="U69">
        <v>280.5512785058815</v>
      </c>
      <c r="V69">
        <v>5.1007108013937277</v>
      </c>
      <c r="W69">
        <v>10.870878742990653</v>
      </c>
      <c r="X69">
        <v>36.118780759493674</v>
      </c>
      <c r="Y69">
        <v>0</v>
      </c>
      <c r="Z69">
        <v>1.5999696219999999</v>
      </c>
      <c r="AA69">
        <v>10.341010608884202</v>
      </c>
      <c r="AB69">
        <v>9.6948764434807533</v>
      </c>
      <c r="AC69">
        <v>7.13000554075066</v>
      </c>
      <c r="AD69">
        <v>8.9657086774430734</v>
      </c>
      <c r="AE69">
        <v>12.130620974743888</v>
      </c>
      <c r="AF69">
        <v>0</v>
      </c>
      <c r="AG69">
        <v>0</v>
      </c>
      <c r="AH69">
        <v>37.526404974968557</v>
      </c>
      <c r="AI69">
        <v>0.87446173710320263</v>
      </c>
      <c r="AJ69">
        <v>0</v>
      </c>
      <c r="AK69">
        <v>12.515940341753858</v>
      </c>
      <c r="AL69">
        <v>20.524795200000003</v>
      </c>
      <c r="AM69">
        <v>0</v>
      </c>
      <c r="AN69">
        <v>0</v>
      </c>
      <c r="AO69">
        <v>1.4427403200000004</v>
      </c>
      <c r="AP69">
        <v>1.8855527550263467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862.9667542377415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153.5180986722159</v>
      </c>
      <c r="L70">
        <v>63.14</v>
      </c>
      <c r="M70">
        <v>0</v>
      </c>
      <c r="N70">
        <v>29.132686535708341</v>
      </c>
      <c r="O70">
        <v>48.93014623917869</v>
      </c>
      <c r="P70">
        <v>66.889688840775761</v>
      </c>
      <c r="Q70">
        <v>5.3501419487648665</v>
      </c>
      <c r="R70">
        <v>10.397555197050012</v>
      </c>
      <c r="S70">
        <v>6.477393443654063</v>
      </c>
      <c r="T70">
        <v>0</v>
      </c>
      <c r="U70">
        <v>280.5512785058815</v>
      </c>
      <c r="V70">
        <v>5.1007108013937277</v>
      </c>
      <c r="W70">
        <v>10.870878742990653</v>
      </c>
      <c r="X70">
        <v>36.118780759493674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8.9657086774430734</v>
      </c>
      <c r="AE70">
        <v>12.130620974743888</v>
      </c>
      <c r="AF70">
        <v>0</v>
      </c>
      <c r="AG70">
        <v>0</v>
      </c>
      <c r="AH70">
        <v>37.526404974968557</v>
      </c>
      <c r="AI70">
        <v>3.4353858800967663</v>
      </c>
      <c r="AJ70">
        <v>0</v>
      </c>
      <c r="AK70">
        <v>12.515940341753858</v>
      </c>
      <c r="AL70">
        <v>20.524795200000003</v>
      </c>
      <c r="AM70">
        <v>0</v>
      </c>
      <c r="AN70">
        <v>0</v>
      </c>
      <c r="AO70">
        <v>1.4427403200000004</v>
      </c>
      <c r="AP70">
        <v>1.8855527550263467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860.43587122242343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92.560191914488101</v>
      </c>
      <c r="L71">
        <v>60.5</v>
      </c>
      <c r="M71">
        <v>0</v>
      </c>
      <c r="N71">
        <v>29.132686535708341</v>
      </c>
      <c r="O71">
        <v>48.93014623917869</v>
      </c>
      <c r="P71">
        <v>66.889688840775761</v>
      </c>
      <c r="Q71">
        <v>5.3501419487648665</v>
      </c>
      <c r="R71">
        <v>10.397555197050012</v>
      </c>
      <c r="S71">
        <v>6.477393443654063</v>
      </c>
      <c r="T71">
        <v>0</v>
      </c>
      <c r="U71">
        <v>280.5512785058815</v>
      </c>
      <c r="V71">
        <v>5.1007108013937277</v>
      </c>
      <c r="W71">
        <v>10.870878742990653</v>
      </c>
      <c r="X71">
        <v>36.118780759493674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7.13000554075066</v>
      </c>
      <c r="AD71">
        <v>8.9657086774430734</v>
      </c>
      <c r="AE71">
        <v>12.130620974743888</v>
      </c>
      <c r="AF71">
        <v>0</v>
      </c>
      <c r="AG71">
        <v>0</v>
      </c>
      <c r="AH71">
        <v>37.526404974968557</v>
      </c>
      <c r="AI71">
        <v>3.4353858800967663</v>
      </c>
      <c r="AJ71">
        <v>0</v>
      </c>
      <c r="AK71">
        <v>12.515940341753858</v>
      </c>
      <c r="AL71">
        <v>20.524795200000003</v>
      </c>
      <c r="AM71">
        <v>0</v>
      </c>
      <c r="AN71">
        <v>0</v>
      </c>
      <c r="AO71">
        <v>0</v>
      </c>
      <c r="AP71">
        <v>1.8855527550263467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795.3952241446957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3.4283333438232337</v>
      </c>
      <c r="K72">
        <v>104.07542383672724</v>
      </c>
      <c r="L72">
        <v>63.14</v>
      </c>
      <c r="M72">
        <v>0</v>
      </c>
      <c r="N72">
        <v>29.132686535708341</v>
      </c>
      <c r="O72">
        <v>48.93014623917869</v>
      </c>
      <c r="P72">
        <v>66.889688840775761</v>
      </c>
      <c r="Q72">
        <v>5.3501419487648665</v>
      </c>
      <c r="R72">
        <v>10.397555197050012</v>
      </c>
      <c r="S72">
        <v>6.477393443654063</v>
      </c>
      <c r="T72">
        <v>0</v>
      </c>
      <c r="U72">
        <v>280.5512785058815</v>
      </c>
      <c r="V72">
        <v>5.1007108013937277</v>
      </c>
      <c r="W72">
        <v>10.870878742990653</v>
      </c>
      <c r="X72">
        <v>36.118780759493674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7.13000554075066</v>
      </c>
      <c r="AD72">
        <v>8.9657086774430734</v>
      </c>
      <c r="AE72">
        <v>12.130620974743888</v>
      </c>
      <c r="AF72">
        <v>0</v>
      </c>
      <c r="AG72">
        <v>0</v>
      </c>
      <c r="AH72">
        <v>37.526404974968557</v>
      </c>
      <c r="AI72">
        <v>3.4353858800967663</v>
      </c>
      <c r="AJ72">
        <v>0</v>
      </c>
      <c r="AK72">
        <v>12.515940341753858</v>
      </c>
      <c r="AL72">
        <v>20.524795200000003</v>
      </c>
      <c r="AM72">
        <v>0</v>
      </c>
      <c r="AN72">
        <v>0</v>
      </c>
      <c r="AO72">
        <v>0</v>
      </c>
      <c r="AP72">
        <v>1.8855527550263467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812.97878941075805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1.890709676470588</v>
      </c>
      <c r="H73">
        <v>0</v>
      </c>
      <c r="I73">
        <v>0</v>
      </c>
      <c r="J73">
        <v>3.0316097131258459</v>
      </c>
      <c r="K73">
        <v>132.67714037337836</v>
      </c>
      <c r="L73">
        <v>56.5691802957286</v>
      </c>
      <c r="M73">
        <v>0</v>
      </c>
      <c r="N73">
        <v>29.132686535708341</v>
      </c>
      <c r="O73">
        <v>48.93014623917869</v>
      </c>
      <c r="P73">
        <v>66.889688840775761</v>
      </c>
      <c r="Q73">
        <v>5.3501419487648665</v>
      </c>
      <c r="R73">
        <v>10.397555197050012</v>
      </c>
      <c r="S73">
        <v>6.477393443654063</v>
      </c>
      <c r="T73">
        <v>0</v>
      </c>
      <c r="U73">
        <v>280.5512785058815</v>
      </c>
      <c r="V73">
        <v>5.1007108013937277</v>
      </c>
      <c r="W73">
        <v>10.870878742990653</v>
      </c>
      <c r="X73">
        <v>36.118780759493674</v>
      </c>
      <c r="Y73">
        <v>0</v>
      </c>
      <c r="Z73">
        <v>0.26990039999999998</v>
      </c>
      <c r="AA73">
        <v>10.341010608884202</v>
      </c>
      <c r="AB73">
        <v>9.6948764434807533</v>
      </c>
      <c r="AC73">
        <v>7.13000554075066</v>
      </c>
      <c r="AD73">
        <v>8.9657086774430734</v>
      </c>
      <c r="AE73">
        <v>12.130620974743888</v>
      </c>
      <c r="AF73">
        <v>0</v>
      </c>
      <c r="AG73">
        <v>0</v>
      </c>
      <c r="AH73">
        <v>37.526404974968557</v>
      </c>
      <c r="AI73">
        <v>3.4353858800967663</v>
      </c>
      <c r="AJ73">
        <v>0</v>
      </c>
      <c r="AK73">
        <v>12.515940341753858</v>
      </c>
      <c r="AL73">
        <v>20.524795200000003</v>
      </c>
      <c r="AM73">
        <v>1.1120979581232064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836.28570102503397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0.12969780000000003</v>
      </c>
      <c r="K74">
        <v>144.18952439685532</v>
      </c>
      <c r="L74">
        <v>62.88</v>
      </c>
      <c r="M74">
        <v>0</v>
      </c>
      <c r="N74">
        <v>29.132686535708341</v>
      </c>
      <c r="O74">
        <v>48.93014623917869</v>
      </c>
      <c r="P74">
        <v>66.889688840775761</v>
      </c>
      <c r="Q74">
        <v>5.3501419487648665</v>
      </c>
      <c r="R74">
        <v>10.397555197050012</v>
      </c>
      <c r="S74">
        <v>6.477393443654063</v>
      </c>
      <c r="T74">
        <v>0</v>
      </c>
      <c r="U74">
        <v>280.5512785058815</v>
      </c>
      <c r="V74">
        <v>5.1007108013937277</v>
      </c>
      <c r="W74">
        <v>10.870878742990653</v>
      </c>
      <c r="X74">
        <v>36.118780759493674</v>
      </c>
      <c r="Y74">
        <v>0</v>
      </c>
      <c r="Z74">
        <v>0.26990039999999998</v>
      </c>
      <c r="AA74">
        <v>10.330931722222225</v>
      </c>
      <c r="AB74">
        <v>9.6948764434807533</v>
      </c>
      <c r="AC74">
        <v>7.13000554075066</v>
      </c>
      <c r="AD74">
        <v>8.9657086774430734</v>
      </c>
      <c r="AE74">
        <v>12.130620974743888</v>
      </c>
      <c r="AF74">
        <v>0</v>
      </c>
      <c r="AG74">
        <v>0</v>
      </c>
      <c r="AH74">
        <v>37.526404974968557</v>
      </c>
      <c r="AI74">
        <v>1.5615389978810381</v>
      </c>
      <c r="AJ74">
        <v>0</v>
      </c>
      <c r="AK74">
        <v>12.515940341753858</v>
      </c>
      <c r="AL74">
        <v>20.524795200000003</v>
      </c>
      <c r="AM74">
        <v>1.1120979581232064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847.43235739430827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158.60990583052762</v>
      </c>
      <c r="L75">
        <v>58.289950117803421</v>
      </c>
      <c r="M75">
        <v>0</v>
      </c>
      <c r="N75">
        <v>29.132686535708341</v>
      </c>
      <c r="O75">
        <v>48.93014623917869</v>
      </c>
      <c r="P75">
        <v>66.889688840775761</v>
      </c>
      <c r="Q75">
        <v>5.3501419487648665</v>
      </c>
      <c r="R75">
        <v>10.397555197050012</v>
      </c>
      <c r="S75">
        <v>6.477393443654063</v>
      </c>
      <c r="T75">
        <v>0</v>
      </c>
      <c r="U75">
        <v>280.5512785058815</v>
      </c>
      <c r="V75">
        <v>5.1007108013937277</v>
      </c>
      <c r="W75">
        <v>10.870878742990653</v>
      </c>
      <c r="X75">
        <v>36.118780759493674</v>
      </c>
      <c r="Y75">
        <v>0</v>
      </c>
      <c r="Z75">
        <v>0.26990039999999998</v>
      </c>
      <c r="AA75">
        <v>10.330931722222225</v>
      </c>
      <c r="AB75">
        <v>9.6948764434807533</v>
      </c>
      <c r="AC75">
        <v>7.13000554075066</v>
      </c>
      <c r="AD75">
        <v>8.9657086774430734</v>
      </c>
      <c r="AE75">
        <v>12.130620974743888</v>
      </c>
      <c r="AF75">
        <v>0</v>
      </c>
      <c r="AG75">
        <v>0</v>
      </c>
      <c r="AH75">
        <v>37.526404974968557</v>
      </c>
      <c r="AI75">
        <v>2.4984624389889021</v>
      </c>
      <c r="AJ75">
        <v>0</v>
      </c>
      <c r="AK75">
        <v>12.515940341753858</v>
      </c>
      <c r="AL75">
        <v>20.524795200000003</v>
      </c>
      <c r="AM75">
        <v>1.1120979581232064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858.06991458689174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158.60990583052762</v>
      </c>
      <c r="L76">
        <v>63.13799481878997</v>
      </c>
      <c r="M76">
        <v>0</v>
      </c>
      <c r="N76">
        <v>29.132686535708341</v>
      </c>
      <c r="O76">
        <v>48.93014623917869</v>
      </c>
      <c r="P76">
        <v>66.889688840775761</v>
      </c>
      <c r="Q76">
        <v>5.3501419487648665</v>
      </c>
      <c r="R76">
        <v>10.397555197050012</v>
      </c>
      <c r="S76">
        <v>6.477393443654063</v>
      </c>
      <c r="T76">
        <v>0</v>
      </c>
      <c r="U76">
        <v>280.5512785058815</v>
      </c>
      <c r="V76">
        <v>5.1007108013937277</v>
      </c>
      <c r="W76">
        <v>8.5391010526315796</v>
      </c>
      <c r="X76">
        <v>36.118780759493674</v>
      </c>
      <c r="Y76">
        <v>0</v>
      </c>
      <c r="Z76">
        <v>0.26990039999999998</v>
      </c>
      <c r="AA76">
        <v>10.330931722222225</v>
      </c>
      <c r="AB76">
        <v>9.6948764434807533</v>
      </c>
      <c r="AC76">
        <v>7.13000554075066</v>
      </c>
      <c r="AD76">
        <v>8.9657086774430734</v>
      </c>
      <c r="AE76">
        <v>12.130620974743888</v>
      </c>
      <c r="AF76">
        <v>0</v>
      </c>
      <c r="AG76">
        <v>0</v>
      </c>
      <c r="AH76">
        <v>37.526404974968557</v>
      </c>
      <c r="AI76">
        <v>12.180004098713617</v>
      </c>
      <c r="AJ76">
        <v>0</v>
      </c>
      <c r="AK76">
        <v>12.515940341753858</v>
      </c>
      <c r="AL76">
        <v>20.524795200000003</v>
      </c>
      <c r="AM76">
        <v>2.5839921134960373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871.73961741261701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158.47000119200567</v>
      </c>
      <c r="L77">
        <v>63.13799481878997</v>
      </c>
      <c r="M77">
        <v>0</v>
      </c>
      <c r="N77">
        <v>29.132686535708341</v>
      </c>
      <c r="O77">
        <v>48.93014623917869</v>
      </c>
      <c r="P77">
        <v>66.889688840775761</v>
      </c>
      <c r="Q77">
        <v>5.3501419487648665</v>
      </c>
      <c r="R77">
        <v>10.397555197050012</v>
      </c>
      <c r="S77">
        <v>6.477393443654063</v>
      </c>
      <c r="T77">
        <v>0</v>
      </c>
      <c r="U77">
        <v>280.5512785058815</v>
      </c>
      <c r="V77">
        <v>5.1007108013937277</v>
      </c>
      <c r="W77">
        <v>8.5391010526315796</v>
      </c>
      <c r="X77">
        <v>36.118780759493674</v>
      </c>
      <c r="Y77">
        <v>0</v>
      </c>
      <c r="Z77">
        <v>1.5999696219999999</v>
      </c>
      <c r="AA77">
        <v>10.330931722222225</v>
      </c>
      <c r="AB77">
        <v>9.6948764434807533</v>
      </c>
      <c r="AC77">
        <v>7.13000554075066</v>
      </c>
      <c r="AD77">
        <v>8.9657086774430734</v>
      </c>
      <c r="AE77">
        <v>12.130620974743888</v>
      </c>
      <c r="AF77">
        <v>0</v>
      </c>
      <c r="AG77">
        <v>0</v>
      </c>
      <c r="AH77">
        <v>37.526404974968557</v>
      </c>
      <c r="AI77">
        <v>12.180004098713617</v>
      </c>
      <c r="AJ77">
        <v>0</v>
      </c>
      <c r="AK77">
        <v>12.515940341753858</v>
      </c>
      <c r="AL77">
        <v>19.669595400000002</v>
      </c>
      <c r="AM77">
        <v>2.5839921134960373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872.07458219609532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158.47000119200567</v>
      </c>
      <c r="L78">
        <v>63.13799481878997</v>
      </c>
      <c r="M78">
        <v>0</v>
      </c>
      <c r="N78">
        <v>29.132686535708341</v>
      </c>
      <c r="O78">
        <v>48.93014623917869</v>
      </c>
      <c r="P78">
        <v>66.889688840775761</v>
      </c>
      <c r="Q78">
        <v>5.3501419487648665</v>
      </c>
      <c r="R78">
        <v>10.397555197050012</v>
      </c>
      <c r="S78">
        <v>6.477393443654063</v>
      </c>
      <c r="T78">
        <v>0</v>
      </c>
      <c r="U78">
        <v>280.5512785058815</v>
      </c>
      <c r="V78">
        <v>5.1007108013937277</v>
      </c>
      <c r="W78">
        <v>8.5391010526315796</v>
      </c>
      <c r="X78">
        <v>36.118780759493674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12.180004098713617</v>
      </c>
      <c r="AJ78">
        <v>0</v>
      </c>
      <c r="AK78">
        <v>12.515940341753858</v>
      </c>
      <c r="AL78">
        <v>19.669595400000002</v>
      </c>
      <c r="AM78">
        <v>3.8858005958075283</v>
      </c>
      <c r="AN78">
        <v>0</v>
      </c>
      <c r="AO78">
        <v>0</v>
      </c>
      <c r="AP78">
        <v>1.8855527550263467</v>
      </c>
      <c r="AQ78">
        <v>0</v>
      </c>
      <c r="AR78">
        <v>8.9385911999999994</v>
      </c>
      <c r="AS78">
        <v>8.1200220496049003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877.79420087283188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158.47000119200567</v>
      </c>
      <c r="L79">
        <v>62.638559748008049</v>
      </c>
      <c r="M79">
        <v>0</v>
      </c>
      <c r="N79">
        <v>29.132686535708341</v>
      </c>
      <c r="O79">
        <v>48.93014623917869</v>
      </c>
      <c r="P79">
        <v>66.889688840775761</v>
      </c>
      <c r="Q79">
        <v>5.3501419487648665</v>
      </c>
      <c r="R79">
        <v>10.397555197050012</v>
      </c>
      <c r="S79">
        <v>6.477393443654063</v>
      </c>
      <c r="T79">
        <v>0</v>
      </c>
      <c r="U79">
        <v>280.5512785058815</v>
      </c>
      <c r="V79">
        <v>5.1007108013937277</v>
      </c>
      <c r="W79">
        <v>10.870878742990653</v>
      </c>
      <c r="X79">
        <v>36.118780759493674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12.180004098713617</v>
      </c>
      <c r="AJ79">
        <v>0</v>
      </c>
      <c r="AK79">
        <v>12.515940341753858</v>
      </c>
      <c r="AL79">
        <v>19.669595400000002</v>
      </c>
      <c r="AM79">
        <v>3.8858005958075283</v>
      </c>
      <c r="AN79">
        <v>0</v>
      </c>
      <c r="AO79">
        <v>0</v>
      </c>
      <c r="AP79">
        <v>2.6711997362873245</v>
      </c>
      <c r="AQ79">
        <v>0</v>
      </c>
      <c r="AR79">
        <v>8.9385911999999994</v>
      </c>
      <c r="AS79">
        <v>8.1200220496049003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880.41219047366985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158.47000119200567</v>
      </c>
      <c r="L80">
        <v>63.13799481878997</v>
      </c>
      <c r="M80">
        <v>0</v>
      </c>
      <c r="N80">
        <v>29.132686535708341</v>
      </c>
      <c r="O80">
        <v>48.93014623917869</v>
      </c>
      <c r="P80">
        <v>66.889688840775761</v>
      </c>
      <c r="Q80">
        <v>5.3501419487648665</v>
      </c>
      <c r="R80">
        <v>10.397555197050012</v>
      </c>
      <c r="S80">
        <v>6.477393443654063</v>
      </c>
      <c r="T80">
        <v>0</v>
      </c>
      <c r="U80">
        <v>280.5512785058815</v>
      </c>
      <c r="V80">
        <v>5.1007108013937277</v>
      </c>
      <c r="W80">
        <v>10.870878742990653</v>
      </c>
      <c r="X80">
        <v>36.118780759493674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12.180004098713617</v>
      </c>
      <c r="AJ80">
        <v>0</v>
      </c>
      <c r="AK80">
        <v>12.515940341753858</v>
      </c>
      <c r="AL80">
        <v>19.669595400000002</v>
      </c>
      <c r="AM80">
        <v>3.8858005958075283</v>
      </c>
      <c r="AN80">
        <v>0</v>
      </c>
      <c r="AO80">
        <v>0</v>
      </c>
      <c r="AP80">
        <v>2.6711997362873245</v>
      </c>
      <c r="AQ80">
        <v>0</v>
      </c>
      <c r="AR80">
        <v>8.9385911999999994</v>
      </c>
      <c r="AS80">
        <v>8.1200220496049003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880.91162554445191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158.47000119200567</v>
      </c>
      <c r="L81">
        <v>63.13799481878997</v>
      </c>
      <c r="M81">
        <v>0</v>
      </c>
      <c r="N81">
        <v>29.132686535708341</v>
      </c>
      <c r="O81">
        <v>48.93014623917869</v>
      </c>
      <c r="P81">
        <v>66.889688840775761</v>
      </c>
      <c r="Q81">
        <v>5.3501419487648665</v>
      </c>
      <c r="R81">
        <v>10.397555197050012</v>
      </c>
      <c r="S81">
        <v>6.477393443654063</v>
      </c>
      <c r="T81">
        <v>0</v>
      </c>
      <c r="U81">
        <v>280.5512785058815</v>
      </c>
      <c r="V81">
        <v>5.1007108013937277</v>
      </c>
      <c r="W81">
        <v>10.870878742990653</v>
      </c>
      <c r="X81">
        <v>36.118780759493674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19.669595400000002</v>
      </c>
      <c r="AM81">
        <v>3.8858005958075283</v>
      </c>
      <c r="AN81">
        <v>0</v>
      </c>
      <c r="AO81">
        <v>0</v>
      </c>
      <c r="AP81">
        <v>2.6711997362873245</v>
      </c>
      <c r="AQ81">
        <v>0</v>
      </c>
      <c r="AR81">
        <v>8.9385911999999994</v>
      </c>
      <c r="AS81">
        <v>8.1200220496049003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880.91162554445191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158.47000119200567</v>
      </c>
      <c r="L82">
        <v>63.13799481878997</v>
      </c>
      <c r="M82">
        <v>0</v>
      </c>
      <c r="N82">
        <v>29.132686535708341</v>
      </c>
      <c r="O82">
        <v>48.93014623917869</v>
      </c>
      <c r="P82">
        <v>66.889688840775761</v>
      </c>
      <c r="Q82">
        <v>5.3501419487648665</v>
      </c>
      <c r="R82">
        <v>10.397555197050012</v>
      </c>
      <c r="S82">
        <v>6.477393443654063</v>
      </c>
      <c r="T82">
        <v>0</v>
      </c>
      <c r="U82">
        <v>280.5512785058815</v>
      </c>
      <c r="V82">
        <v>5.1007108013937277</v>
      </c>
      <c r="W82">
        <v>10.870878742990653</v>
      </c>
      <c r="X82">
        <v>36.118780759493674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4.6846169936431146</v>
      </c>
      <c r="AJ82">
        <v>0</v>
      </c>
      <c r="AK82">
        <v>12.515940341753858</v>
      </c>
      <c r="AL82">
        <v>19.669595400000002</v>
      </c>
      <c r="AM82">
        <v>3.8858005958075283</v>
      </c>
      <c r="AN82">
        <v>0</v>
      </c>
      <c r="AO82">
        <v>0</v>
      </c>
      <c r="AP82">
        <v>2.6711997362873245</v>
      </c>
      <c r="AQ82">
        <v>0</v>
      </c>
      <c r="AR82">
        <v>8.9385911999999994</v>
      </c>
      <c r="AS82">
        <v>8.1200220496049003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873.41623843938135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158.47000119200567</v>
      </c>
      <c r="L83">
        <v>63.13799481878997</v>
      </c>
      <c r="M83">
        <v>0</v>
      </c>
      <c r="N83">
        <v>29.132686535708341</v>
      </c>
      <c r="O83">
        <v>48.93014623917869</v>
      </c>
      <c r="P83">
        <v>66.889688840775761</v>
      </c>
      <c r="Q83">
        <v>5.3501419487648665</v>
      </c>
      <c r="R83">
        <v>10.397555197050012</v>
      </c>
      <c r="S83">
        <v>6.477393443654063</v>
      </c>
      <c r="T83">
        <v>0</v>
      </c>
      <c r="U83">
        <v>280.5512785058815</v>
      </c>
      <c r="V83">
        <v>5.1007108013937277</v>
      </c>
      <c r="W83">
        <v>10.870878742990653</v>
      </c>
      <c r="X83">
        <v>36.118780759493674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3.7476935525352508</v>
      </c>
      <c r="AJ83">
        <v>0</v>
      </c>
      <c r="AK83">
        <v>12.515940341753858</v>
      </c>
      <c r="AL83">
        <v>19.669595400000002</v>
      </c>
      <c r="AM83">
        <v>3.8858005958075283</v>
      </c>
      <c r="AN83">
        <v>0</v>
      </c>
      <c r="AO83">
        <v>0</v>
      </c>
      <c r="AP83">
        <v>2.6711997362873245</v>
      </c>
      <c r="AQ83">
        <v>0</v>
      </c>
      <c r="AR83">
        <v>8.9385911999999994</v>
      </c>
      <c r="AS83">
        <v>8.1200220496049003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872.47931499827348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158.47000119200567</v>
      </c>
      <c r="L84">
        <v>63.13799481878997</v>
      </c>
      <c r="M84">
        <v>0</v>
      </c>
      <c r="N84">
        <v>29.132686535708341</v>
      </c>
      <c r="O84">
        <v>48.93014623917869</v>
      </c>
      <c r="P84">
        <v>66.889688840775761</v>
      </c>
      <c r="Q84">
        <v>5.3501419487648665</v>
      </c>
      <c r="R84">
        <v>10.397555197050012</v>
      </c>
      <c r="S84">
        <v>6.477393443654063</v>
      </c>
      <c r="T84">
        <v>0</v>
      </c>
      <c r="U84">
        <v>280.5512785058815</v>
      </c>
      <c r="V84">
        <v>5.1007108013937277</v>
      </c>
      <c r="W84">
        <v>10.870878742990653</v>
      </c>
      <c r="X84">
        <v>36.118780759493674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3.7476935525352508</v>
      </c>
      <c r="AJ84">
        <v>0</v>
      </c>
      <c r="AK84">
        <v>12.515940341753858</v>
      </c>
      <c r="AL84">
        <v>19.669595400000002</v>
      </c>
      <c r="AM84">
        <v>3.8858005958075283</v>
      </c>
      <c r="AN84">
        <v>0</v>
      </c>
      <c r="AO84">
        <v>0</v>
      </c>
      <c r="AP84">
        <v>2.6711997362873245</v>
      </c>
      <c r="AQ84">
        <v>0</v>
      </c>
      <c r="AR84">
        <v>8.9385911999999994</v>
      </c>
      <c r="AS84">
        <v>8.1200220496049003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872.47931499827348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158.47000119200567</v>
      </c>
      <c r="L85">
        <v>63.13799481878997</v>
      </c>
      <c r="M85">
        <v>0</v>
      </c>
      <c r="N85">
        <v>29.132686535708341</v>
      </c>
      <c r="O85">
        <v>48.93014623917869</v>
      </c>
      <c r="P85">
        <v>66.889688840775761</v>
      </c>
      <c r="Q85">
        <v>5.3501419487648665</v>
      </c>
      <c r="R85">
        <v>10.397555197050012</v>
      </c>
      <c r="S85">
        <v>6.477393443654063</v>
      </c>
      <c r="T85">
        <v>0</v>
      </c>
      <c r="U85">
        <v>280.5512785058815</v>
      </c>
      <c r="V85">
        <v>5.1007108013937277</v>
      </c>
      <c r="W85">
        <v>10.870878742990653</v>
      </c>
      <c r="X85">
        <v>36.118780759493674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3.9975397328652797</v>
      </c>
      <c r="AJ85">
        <v>0</v>
      </c>
      <c r="AK85">
        <v>12.515940341753858</v>
      </c>
      <c r="AL85">
        <v>19.669595400000002</v>
      </c>
      <c r="AM85">
        <v>3.8858005958075283</v>
      </c>
      <c r="AN85">
        <v>0</v>
      </c>
      <c r="AO85">
        <v>0</v>
      </c>
      <c r="AP85">
        <v>2.6711997362873245</v>
      </c>
      <c r="AQ85">
        <v>0</v>
      </c>
      <c r="AR85">
        <v>8.9385911999999994</v>
      </c>
      <c r="AS85">
        <v>8.1200220496049003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872.72916117860359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158.47000119200567</v>
      </c>
      <c r="L86">
        <v>63.13799481878997</v>
      </c>
      <c r="M86">
        <v>0</v>
      </c>
      <c r="N86">
        <v>29.132686535708341</v>
      </c>
      <c r="O86">
        <v>48.93014623917869</v>
      </c>
      <c r="P86">
        <v>66.889688840775761</v>
      </c>
      <c r="Q86">
        <v>5.3501419487648665</v>
      </c>
      <c r="R86">
        <v>10.397555197050012</v>
      </c>
      <c r="S86">
        <v>6.477393443654063</v>
      </c>
      <c r="T86">
        <v>0</v>
      </c>
      <c r="U86">
        <v>280.5512785058815</v>
      </c>
      <c r="V86">
        <v>5.1007108013937277</v>
      </c>
      <c r="W86">
        <v>10.870878742990653</v>
      </c>
      <c r="X86">
        <v>36.118780759493674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3.9975397328652797</v>
      </c>
      <c r="AJ86">
        <v>0</v>
      </c>
      <c r="AK86">
        <v>12.515940341753858</v>
      </c>
      <c r="AL86">
        <v>19.669595400000002</v>
      </c>
      <c r="AM86">
        <v>3.8779506980621754</v>
      </c>
      <c r="AN86">
        <v>0</v>
      </c>
      <c r="AO86">
        <v>0</v>
      </c>
      <c r="AP86">
        <v>2.6711997362873245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867.52331155109505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158.47000119200567</v>
      </c>
      <c r="L87">
        <v>63.13799481878997</v>
      </c>
      <c r="M87">
        <v>0</v>
      </c>
      <c r="N87">
        <v>29.132686535708341</v>
      </c>
      <c r="O87">
        <v>48.93014623917869</v>
      </c>
      <c r="P87">
        <v>66.889688840775761</v>
      </c>
      <c r="Q87">
        <v>5.3501419487648665</v>
      </c>
      <c r="R87">
        <v>10.397555197050012</v>
      </c>
      <c r="S87">
        <v>6.477393443654063</v>
      </c>
      <c r="T87">
        <v>0</v>
      </c>
      <c r="U87">
        <v>280.5512785058815</v>
      </c>
      <c r="V87">
        <v>5.1007108013937277</v>
      </c>
      <c r="W87">
        <v>10.870878742990653</v>
      </c>
      <c r="X87">
        <v>36.118780759493674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3.9975397328652797</v>
      </c>
      <c r="AJ87">
        <v>0</v>
      </c>
      <c r="AK87">
        <v>12.515940341753858</v>
      </c>
      <c r="AL87">
        <v>19.669595400000002</v>
      </c>
      <c r="AM87">
        <v>3.8779506980621754</v>
      </c>
      <c r="AN87">
        <v>0</v>
      </c>
      <c r="AO87">
        <v>0</v>
      </c>
      <c r="AP87">
        <v>2.6711997362873245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867.52331155109505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16</v>
      </c>
      <c r="H88">
        <v>0</v>
      </c>
      <c r="I88">
        <v>0</v>
      </c>
      <c r="J88">
        <v>9.0011794502068714</v>
      </c>
      <c r="K88">
        <v>158.47000119200567</v>
      </c>
      <c r="L88">
        <v>63.13799481878997</v>
      </c>
      <c r="M88">
        <v>0</v>
      </c>
      <c r="N88">
        <v>29.132686535708341</v>
      </c>
      <c r="O88">
        <v>48.93014623917869</v>
      </c>
      <c r="P88">
        <v>66.889688840775761</v>
      </c>
      <c r="Q88">
        <v>5.3501419487648665</v>
      </c>
      <c r="R88">
        <v>10.397555197050012</v>
      </c>
      <c r="S88">
        <v>6.477393443654063</v>
      </c>
      <c r="T88">
        <v>0</v>
      </c>
      <c r="U88">
        <v>280.5512785058815</v>
      </c>
      <c r="V88">
        <v>5.1007108013937277</v>
      </c>
      <c r="W88">
        <v>10.870878742990653</v>
      </c>
      <c r="X88">
        <v>36.118780759493674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3.9975397328652797</v>
      </c>
      <c r="AJ88">
        <v>0</v>
      </c>
      <c r="AK88">
        <v>12.515940341753858</v>
      </c>
      <c r="AL88">
        <v>19.669595400000002</v>
      </c>
      <c r="AM88">
        <v>3.8779506980621754</v>
      </c>
      <c r="AN88">
        <v>0</v>
      </c>
      <c r="AO88">
        <v>0</v>
      </c>
      <c r="AP88">
        <v>2.6711997362873245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9.9992757490636706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902.52376675036555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16</v>
      </c>
      <c r="H89">
        <v>0</v>
      </c>
      <c r="I89">
        <v>0</v>
      </c>
      <c r="J89">
        <v>8.9997083630686916</v>
      </c>
      <c r="K89">
        <v>158.47000119200567</v>
      </c>
      <c r="L89">
        <v>63.13799481878997</v>
      </c>
      <c r="M89">
        <v>0</v>
      </c>
      <c r="N89">
        <v>29.132686535708341</v>
      </c>
      <c r="O89">
        <v>48.93014623917869</v>
      </c>
      <c r="P89">
        <v>66.889688840775761</v>
      </c>
      <c r="Q89">
        <v>5.3501419487648665</v>
      </c>
      <c r="R89">
        <v>10.397555197050012</v>
      </c>
      <c r="S89">
        <v>6.477393443654063</v>
      </c>
      <c r="T89">
        <v>0</v>
      </c>
      <c r="U89">
        <v>280.5512785058815</v>
      </c>
      <c r="V89">
        <v>5.1007108013937277</v>
      </c>
      <c r="W89">
        <v>10.870878742990653</v>
      </c>
      <c r="X89">
        <v>36.118780759493674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3.9975397328652797</v>
      </c>
      <c r="AJ89">
        <v>0</v>
      </c>
      <c r="AK89">
        <v>12.515940341753858</v>
      </c>
      <c r="AL89">
        <v>19.669595400000002</v>
      </c>
      <c r="AM89">
        <v>3.8779506980621754</v>
      </c>
      <c r="AN89">
        <v>0</v>
      </c>
      <c r="AO89">
        <v>0</v>
      </c>
      <c r="AP89">
        <v>2.6711997362873245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9.9996197148475918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902.52263962901111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16</v>
      </c>
      <c r="H90">
        <v>0</v>
      </c>
      <c r="I90">
        <v>0</v>
      </c>
      <c r="J90">
        <v>8.9997083630686916</v>
      </c>
      <c r="K90">
        <v>158.47000119200567</v>
      </c>
      <c r="L90">
        <v>63.13799481878997</v>
      </c>
      <c r="M90">
        <v>0</v>
      </c>
      <c r="N90">
        <v>29.132686535708341</v>
      </c>
      <c r="O90">
        <v>48.93014623917869</v>
      </c>
      <c r="P90">
        <v>66.889688840775761</v>
      </c>
      <c r="Q90">
        <v>5.3501419487648665</v>
      </c>
      <c r="R90">
        <v>10.397555197050012</v>
      </c>
      <c r="S90">
        <v>6.477393443654063</v>
      </c>
      <c r="T90">
        <v>0</v>
      </c>
      <c r="U90">
        <v>280.5512785058815</v>
      </c>
      <c r="V90">
        <v>5.1007108013937277</v>
      </c>
      <c r="W90">
        <v>10.870878742990653</v>
      </c>
      <c r="X90">
        <v>36.118780759493674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3.9975397328652797</v>
      </c>
      <c r="AJ90">
        <v>0</v>
      </c>
      <c r="AK90">
        <v>12.515940341753858</v>
      </c>
      <c r="AL90">
        <v>19.669595400000002</v>
      </c>
      <c r="AM90">
        <v>3.8858005958075283</v>
      </c>
      <c r="AN90">
        <v>0</v>
      </c>
      <c r="AO90">
        <v>0</v>
      </c>
      <c r="AP90">
        <v>2.6711997362873245</v>
      </c>
      <c r="AQ90">
        <v>0</v>
      </c>
      <c r="AR90">
        <v>8.9385911999999994</v>
      </c>
      <c r="AS90">
        <v>8.1200220496049003</v>
      </c>
      <c r="AT90">
        <v>0</v>
      </c>
      <c r="AU90">
        <v>0</v>
      </c>
      <c r="AV90">
        <v>9.9996150732127482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907.72848461488502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15.999016679525848</v>
      </c>
      <c r="H91">
        <v>0</v>
      </c>
      <c r="I91">
        <v>0</v>
      </c>
      <c r="J91">
        <v>8.9997083630686898</v>
      </c>
      <c r="K91">
        <v>158.47000119200567</v>
      </c>
      <c r="L91">
        <v>63.13799481878997</v>
      </c>
      <c r="M91">
        <v>0</v>
      </c>
      <c r="N91">
        <v>29.132686535708341</v>
      </c>
      <c r="O91">
        <v>48.93014623917869</v>
      </c>
      <c r="P91">
        <v>66.889688840775761</v>
      </c>
      <c r="Q91">
        <v>5.3501419487648665</v>
      </c>
      <c r="R91">
        <v>10.397555197050012</v>
      </c>
      <c r="S91">
        <v>6.477393443654063</v>
      </c>
      <c r="T91">
        <v>0</v>
      </c>
      <c r="U91">
        <v>280.5512785058815</v>
      </c>
      <c r="V91">
        <v>5.1007108013937277</v>
      </c>
      <c r="W91">
        <v>10.870878742990653</v>
      </c>
      <c r="X91">
        <v>36.118780759493674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3.9975397328652797</v>
      </c>
      <c r="AJ91">
        <v>0</v>
      </c>
      <c r="AK91">
        <v>12.515940341753858</v>
      </c>
      <c r="AL91">
        <v>19.669595400000002</v>
      </c>
      <c r="AM91">
        <v>3.8858005958075283</v>
      </c>
      <c r="AN91">
        <v>0</v>
      </c>
      <c r="AO91">
        <v>0</v>
      </c>
      <c r="AP91">
        <v>2.3569409437829334</v>
      </c>
      <c r="AQ91">
        <v>0</v>
      </c>
      <c r="AR91">
        <v>8.9385911999999994</v>
      </c>
      <c r="AS91">
        <v>8.1200220496049003</v>
      </c>
      <c r="AT91">
        <v>0</v>
      </c>
      <c r="AU91">
        <v>0</v>
      </c>
      <c r="AV91">
        <v>9.9996150732127482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907.41324250190644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15.999016679525848</v>
      </c>
      <c r="H92">
        <v>0</v>
      </c>
      <c r="I92">
        <v>0</v>
      </c>
      <c r="J92">
        <v>8.9997083630686898</v>
      </c>
      <c r="K92">
        <v>158.47000119200567</v>
      </c>
      <c r="L92">
        <v>63.13799481878997</v>
      </c>
      <c r="M92">
        <v>0</v>
      </c>
      <c r="N92">
        <v>29.132686535708341</v>
      </c>
      <c r="O92">
        <v>48.93014623917869</v>
      </c>
      <c r="P92">
        <v>66.889688840775761</v>
      </c>
      <c r="Q92">
        <v>5.3501419487648665</v>
      </c>
      <c r="R92">
        <v>10.397555197050012</v>
      </c>
      <c r="S92">
        <v>6.477393443654063</v>
      </c>
      <c r="T92">
        <v>0</v>
      </c>
      <c r="U92">
        <v>280.5512785058815</v>
      </c>
      <c r="V92">
        <v>5.1007108013937277</v>
      </c>
      <c r="W92">
        <v>10.870878742990653</v>
      </c>
      <c r="X92">
        <v>36.118780759493674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3.9975397328652797</v>
      </c>
      <c r="AJ92">
        <v>0</v>
      </c>
      <c r="AK92">
        <v>12.515940341753858</v>
      </c>
      <c r="AL92">
        <v>19.669595400000002</v>
      </c>
      <c r="AM92">
        <v>3.8858005958075283</v>
      </c>
      <c r="AN92">
        <v>0</v>
      </c>
      <c r="AO92">
        <v>0</v>
      </c>
      <c r="AP92">
        <v>2.3569409437829334</v>
      </c>
      <c r="AQ92">
        <v>0</v>
      </c>
      <c r="AR92">
        <v>8.9385911999999994</v>
      </c>
      <c r="AS92">
        <v>8.1200220496049003</v>
      </c>
      <c r="AT92">
        <v>0</v>
      </c>
      <c r="AU92">
        <v>0</v>
      </c>
      <c r="AV92">
        <v>9.9996150732127482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907.41324250190644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8.3773944089330613E-4</v>
      </c>
      <c r="H93">
        <v>0</v>
      </c>
      <c r="I93">
        <v>0</v>
      </c>
      <c r="J93">
        <v>0</v>
      </c>
      <c r="K93">
        <v>158.47000119200567</v>
      </c>
      <c r="L93">
        <v>63.13799481878997</v>
      </c>
      <c r="M93">
        <v>0</v>
      </c>
      <c r="N93">
        <v>29.132686535708341</v>
      </c>
      <c r="O93">
        <v>48.93014623917869</v>
      </c>
      <c r="P93">
        <v>66.889688840775761</v>
      </c>
      <c r="Q93">
        <v>5.3501419487648665</v>
      </c>
      <c r="R93">
        <v>10.397555197050012</v>
      </c>
      <c r="S93">
        <v>6.477393443654063</v>
      </c>
      <c r="T93">
        <v>0</v>
      </c>
      <c r="U93">
        <v>280.5512785058815</v>
      </c>
      <c r="V93">
        <v>5.1007108013937277</v>
      </c>
      <c r="W93">
        <v>10.870878742990653</v>
      </c>
      <c r="X93">
        <v>36.118780759493674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3.9975397328652797</v>
      </c>
      <c r="AJ93">
        <v>0</v>
      </c>
      <c r="AK93">
        <v>12.515940341753858</v>
      </c>
      <c r="AL93">
        <v>19.669595400000002</v>
      </c>
      <c r="AM93">
        <v>3.8858005958075283</v>
      </c>
      <c r="AN93">
        <v>0</v>
      </c>
      <c r="AO93">
        <v>0</v>
      </c>
      <c r="AP93">
        <v>2.3569409437829334</v>
      </c>
      <c r="AQ93">
        <v>0</v>
      </c>
      <c r="AR93">
        <v>8.9385911999999994</v>
      </c>
      <c r="AS93">
        <v>8.1200220496049003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872.41574012553997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8.3773944088849791E-4</v>
      </c>
      <c r="H94">
        <v>0</v>
      </c>
      <c r="I94">
        <v>0</v>
      </c>
      <c r="J94">
        <v>0</v>
      </c>
      <c r="K94">
        <v>158.47000119200567</v>
      </c>
      <c r="L94">
        <v>63.13799481878997</v>
      </c>
      <c r="M94">
        <v>0</v>
      </c>
      <c r="N94">
        <v>29.132686535708341</v>
      </c>
      <c r="O94">
        <v>48.93014623917869</v>
      </c>
      <c r="P94">
        <v>66.889688840775761</v>
      </c>
      <c r="Q94">
        <v>5.3501419487648665</v>
      </c>
      <c r="R94">
        <v>10.397555197050012</v>
      </c>
      <c r="S94">
        <v>6.477393443654063</v>
      </c>
      <c r="T94">
        <v>0</v>
      </c>
      <c r="U94">
        <v>280.5512785058815</v>
      </c>
      <c r="V94">
        <v>5.1007108013937277</v>
      </c>
      <c r="W94">
        <v>10.870878742990653</v>
      </c>
      <c r="X94">
        <v>36.118780759493674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3.9975397328652797</v>
      </c>
      <c r="AJ94">
        <v>0</v>
      </c>
      <c r="AK94">
        <v>12.515940341753858</v>
      </c>
      <c r="AL94">
        <v>19.669595400000002</v>
      </c>
      <c r="AM94">
        <v>3.8779506980621754</v>
      </c>
      <c r="AN94">
        <v>0</v>
      </c>
      <c r="AO94">
        <v>0</v>
      </c>
      <c r="AP94">
        <v>2.0426821512785427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867.68590012752713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8.3773944088849791E-4</v>
      </c>
      <c r="H95">
        <v>0</v>
      </c>
      <c r="I95">
        <v>0</v>
      </c>
      <c r="J95">
        <v>0</v>
      </c>
      <c r="K95">
        <v>158.47000119200567</v>
      </c>
      <c r="L95">
        <v>63.13799481878997</v>
      </c>
      <c r="M95">
        <v>0</v>
      </c>
      <c r="N95">
        <v>29.132686535708341</v>
      </c>
      <c r="O95">
        <v>48.93014623917869</v>
      </c>
      <c r="P95">
        <v>66.889688840775761</v>
      </c>
      <c r="Q95">
        <v>5.3501419487648665</v>
      </c>
      <c r="R95">
        <v>10.397555197050012</v>
      </c>
      <c r="S95">
        <v>6.477393443654063</v>
      </c>
      <c r="T95">
        <v>0</v>
      </c>
      <c r="U95">
        <v>280.5512785058815</v>
      </c>
      <c r="V95">
        <v>5.1007108013937277</v>
      </c>
      <c r="W95">
        <v>10.870878742990653</v>
      </c>
      <c r="X95">
        <v>36.118780759493674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3.9975397328652797</v>
      </c>
      <c r="AJ95">
        <v>0</v>
      </c>
      <c r="AK95">
        <v>12.515940341753858</v>
      </c>
      <c r="AL95">
        <v>19.669595400000002</v>
      </c>
      <c r="AM95">
        <v>3.8779506980621754</v>
      </c>
      <c r="AN95">
        <v>0</v>
      </c>
      <c r="AO95">
        <v>0</v>
      </c>
      <c r="AP95">
        <v>1.2570351700175646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866.90025314626621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8.3773944088849791E-4</v>
      </c>
      <c r="H96">
        <v>0</v>
      </c>
      <c r="I96">
        <v>0</v>
      </c>
      <c r="J96">
        <v>0</v>
      </c>
      <c r="K96">
        <v>158.47000119200567</v>
      </c>
      <c r="L96">
        <v>63.13799481878997</v>
      </c>
      <c r="M96">
        <v>0</v>
      </c>
      <c r="N96">
        <v>29.132686535708341</v>
      </c>
      <c r="O96">
        <v>48.93014623917869</v>
      </c>
      <c r="P96">
        <v>66.889688840775761</v>
      </c>
      <c r="Q96">
        <v>5.3501419487648665</v>
      </c>
      <c r="R96">
        <v>10.397555197050012</v>
      </c>
      <c r="S96">
        <v>6.477393443654063</v>
      </c>
      <c r="T96">
        <v>0</v>
      </c>
      <c r="U96">
        <v>280.5512785058815</v>
      </c>
      <c r="V96">
        <v>5.1007108013937277</v>
      </c>
      <c r="W96">
        <v>10.870878742990653</v>
      </c>
      <c r="X96">
        <v>36.118780759493674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3.9975397328652797</v>
      </c>
      <c r="AJ96">
        <v>0</v>
      </c>
      <c r="AK96">
        <v>12.515940341753858</v>
      </c>
      <c r="AL96">
        <v>19.669595400000002</v>
      </c>
      <c r="AM96">
        <v>3.2708759957294573</v>
      </c>
      <c r="AN96">
        <v>0</v>
      </c>
      <c r="AO96">
        <v>0</v>
      </c>
      <c r="AP96">
        <v>1.2570351700175646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866.29317844393358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13.27297074235808</v>
      </c>
      <c r="H97">
        <v>0</v>
      </c>
      <c r="I97">
        <v>0</v>
      </c>
      <c r="J97">
        <v>7.5078341213202489</v>
      </c>
      <c r="K97">
        <v>158.47000119200567</v>
      </c>
      <c r="L97">
        <v>63.13799481878997</v>
      </c>
      <c r="M97">
        <v>0</v>
      </c>
      <c r="N97">
        <v>29.132686535708341</v>
      </c>
      <c r="O97">
        <v>48.93014623917869</v>
      </c>
      <c r="P97">
        <v>66.889688840775761</v>
      </c>
      <c r="Q97">
        <v>5.3501419487648665</v>
      </c>
      <c r="R97">
        <v>10.397555197050012</v>
      </c>
      <c r="S97">
        <v>6.477393443654063</v>
      </c>
      <c r="T97">
        <v>0</v>
      </c>
      <c r="U97">
        <v>280.5512785058815</v>
      </c>
      <c r="V97">
        <v>5.1007108013937277</v>
      </c>
      <c r="W97">
        <v>10.870878742990653</v>
      </c>
      <c r="X97">
        <v>36.118780759493674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3.9975397328652797</v>
      </c>
      <c r="AJ97">
        <v>0</v>
      </c>
      <c r="AK97">
        <v>12.515940341753858</v>
      </c>
      <c r="AL97">
        <v>19.669595400000002</v>
      </c>
      <c r="AM97">
        <v>3.2708759957294573</v>
      </c>
      <c r="AN97">
        <v>0</v>
      </c>
      <c r="AO97">
        <v>0.21641104800000005</v>
      </c>
      <c r="AP97">
        <v>1.2570351700175646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8.4053997416020678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895.69495635777309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13.27297074235808</v>
      </c>
      <c r="H98">
        <v>0</v>
      </c>
      <c r="I98">
        <v>0</v>
      </c>
      <c r="J98">
        <v>5.6448029939595559</v>
      </c>
      <c r="K98">
        <v>158.47000119200567</v>
      </c>
      <c r="L98">
        <v>63.13799481878997</v>
      </c>
      <c r="M98">
        <v>0</v>
      </c>
      <c r="N98">
        <v>29.132686535708341</v>
      </c>
      <c r="O98">
        <v>48.93014623917869</v>
      </c>
      <c r="P98">
        <v>66.889688840775761</v>
      </c>
      <c r="Q98">
        <v>5.3501419487648665</v>
      </c>
      <c r="R98">
        <v>10.397555197050012</v>
      </c>
      <c r="S98">
        <v>6.477393443654063</v>
      </c>
      <c r="T98">
        <v>0</v>
      </c>
      <c r="U98">
        <v>280.5512785058815</v>
      </c>
      <c r="V98">
        <v>5.1007108013937277</v>
      </c>
      <c r="W98">
        <v>10.870878742990653</v>
      </c>
      <c r="X98">
        <v>36.118780759493674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3.9975397328652797</v>
      </c>
      <c r="AJ98">
        <v>0</v>
      </c>
      <c r="AK98">
        <v>12.515940341753858</v>
      </c>
      <c r="AL98">
        <v>19.669595400000002</v>
      </c>
      <c r="AM98">
        <v>3.2708759957294573</v>
      </c>
      <c r="AN98">
        <v>0</v>
      </c>
      <c r="AO98">
        <v>0.21641104800000005</v>
      </c>
      <c r="AP98">
        <v>1.2570351700175646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8.4053997416020678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893.83192523041237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3.4610796748792867E-2</v>
      </c>
      <c r="H99">
        <f t="shared" si="2"/>
        <v>0</v>
      </c>
      <c r="I99">
        <f t="shared" si="2"/>
        <v>0</v>
      </c>
      <c r="J99">
        <f t="shared" si="2"/>
        <v>2.3186878921834502E-2</v>
      </c>
      <c r="K99">
        <f t="shared" si="2"/>
        <v>3.2369559286392078</v>
      </c>
      <c r="L99">
        <f t="shared" si="2"/>
        <v>1.2964817565608846</v>
      </c>
      <c r="M99">
        <f t="shared" si="2"/>
        <v>0</v>
      </c>
      <c r="N99">
        <f t="shared" si="2"/>
        <v>0.69918447685700025</v>
      </c>
      <c r="O99">
        <f t="shared" si="2"/>
        <v>1.1743235097402871</v>
      </c>
      <c r="P99">
        <f t="shared" si="2"/>
        <v>1.6053525321786219</v>
      </c>
      <c r="Q99">
        <f t="shared" si="2"/>
        <v>0.11327217607022377</v>
      </c>
      <c r="R99">
        <f t="shared" si="2"/>
        <v>0.22115567204978395</v>
      </c>
      <c r="S99">
        <f t="shared" si="2"/>
        <v>0.13926406504211536</v>
      </c>
      <c r="T99">
        <f t="shared" si="2"/>
        <v>0</v>
      </c>
      <c r="U99">
        <f t="shared" si="2"/>
        <v>6.7234516924659804</v>
      </c>
      <c r="V99">
        <f t="shared" si="2"/>
        <v>0.11391856502360484</v>
      </c>
      <c r="W99">
        <f t="shared" si="2"/>
        <v>0.24678032461868454</v>
      </c>
      <c r="X99">
        <f t="shared" si="2"/>
        <v>0.81958073406453236</v>
      </c>
      <c r="Y99">
        <f t="shared" si="2"/>
        <v>0</v>
      </c>
      <c r="Z99">
        <f t="shared" si="2"/>
        <v>5.8751380338000037E-2</v>
      </c>
      <c r="AA99">
        <f t="shared" si="2"/>
        <v>0.24817417572655842</v>
      </c>
      <c r="AB99">
        <f t="shared" si="2"/>
        <v>0.23352092147077294</v>
      </c>
      <c r="AC99">
        <f t="shared" si="2"/>
        <v>0.1711201329780159</v>
      </c>
      <c r="AD99">
        <f t="shared" si="2"/>
        <v>0.21571467886547219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9.1537415534521702E-2</v>
      </c>
      <c r="AJ99">
        <f t="shared" si="2"/>
        <v>0</v>
      </c>
      <c r="AK99">
        <f t="shared" si="2"/>
        <v>0.30038256820209253</v>
      </c>
      <c r="AL99">
        <f t="shared" si="2"/>
        <v>0.44620049564999964</v>
      </c>
      <c r="AM99">
        <f t="shared" si="2"/>
        <v>3.2705162345506571E-2</v>
      </c>
      <c r="AN99">
        <f t="shared" si="2"/>
        <v>0</v>
      </c>
      <c r="AO99">
        <f t="shared" si="2"/>
        <v>5.2100960695000004E-3</v>
      </c>
      <c r="AP99">
        <f t="shared" si="2"/>
        <v>5.3015458371678037E-2</v>
      </c>
      <c r="AQ99">
        <f t="shared" si="2"/>
        <v>0</v>
      </c>
      <c r="AR99">
        <f t="shared" si="2"/>
        <v>0.22021438320000022</v>
      </c>
      <c r="AS99">
        <f t="shared" si="2"/>
        <v>0.18872515506834692</v>
      </c>
      <c r="AT99">
        <f t="shared" si="2"/>
        <v>0</v>
      </c>
      <c r="AU99">
        <f t="shared" si="2"/>
        <v>0</v>
      </c>
      <c r="AV99">
        <f t="shared" si="2"/>
        <v>1.670213504168841E-2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19.922551497887703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135.25</v>
      </c>
      <c r="H3">
        <v>0</v>
      </c>
      <c r="I3">
        <v>0</v>
      </c>
      <c r="J3">
        <v>0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41.389807461798604</v>
      </c>
      <c r="Q3">
        <v>6.4701716651418115</v>
      </c>
      <c r="R3">
        <v>12.567045079511409</v>
      </c>
      <c r="S3">
        <v>7.8168544335454895</v>
      </c>
      <c r="T3">
        <v>0</v>
      </c>
      <c r="U3">
        <v>61.351621818626043</v>
      </c>
      <c r="V3">
        <v>6.1608585365853665</v>
      </c>
      <c r="W3">
        <v>13.131061443925233</v>
      </c>
      <c r="X3">
        <v>43.610900667979742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11.331483200019616</v>
      </c>
      <c r="AH3">
        <v>45.326854998866565</v>
      </c>
      <c r="AI3">
        <v>5.2824742904295396</v>
      </c>
      <c r="AJ3">
        <v>0</v>
      </c>
      <c r="AK3">
        <v>15.117764737960831</v>
      </c>
      <c r="AL3">
        <v>0</v>
      </c>
      <c r="AM3">
        <v>4.6842345998447419</v>
      </c>
      <c r="AN3">
        <v>0.94221232327691096</v>
      </c>
      <c r="AO3">
        <v>0</v>
      </c>
      <c r="AP3">
        <v>3.6065860903893951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884.31017907621538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135.25</v>
      </c>
      <c r="H4">
        <v>0</v>
      </c>
      <c r="I4">
        <v>0</v>
      </c>
      <c r="J4">
        <v>0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41.389807461798604</v>
      </c>
      <c r="Q4">
        <v>6.4701716651418115</v>
      </c>
      <c r="R4">
        <v>12.567045079511409</v>
      </c>
      <c r="S4">
        <v>7.8168544335454895</v>
      </c>
      <c r="T4">
        <v>0</v>
      </c>
      <c r="U4">
        <v>61.351621818626043</v>
      </c>
      <c r="V4">
        <v>6.1608585365853665</v>
      </c>
      <c r="W4">
        <v>13.131061443925233</v>
      </c>
      <c r="X4">
        <v>43.610900667979742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11.331483200019616</v>
      </c>
      <c r="AH4">
        <v>45.326854998866565</v>
      </c>
      <c r="AI4">
        <v>5.2824742904295396</v>
      </c>
      <c r="AJ4">
        <v>0</v>
      </c>
      <c r="AK4">
        <v>15.117764737960831</v>
      </c>
      <c r="AL4">
        <v>0</v>
      </c>
      <c r="AM4">
        <v>4.6842345998447419</v>
      </c>
      <c r="AN4">
        <v>0.94221232327691096</v>
      </c>
      <c r="AO4">
        <v>0</v>
      </c>
      <c r="AP4">
        <v>3.6065860903893951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884.31017907621538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227.88951491094474</v>
      </c>
      <c r="H5">
        <v>0</v>
      </c>
      <c r="I5">
        <v>0</v>
      </c>
      <c r="J5">
        <v>0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41.389807461798604</v>
      </c>
      <c r="Q5">
        <v>6.4701716651418115</v>
      </c>
      <c r="R5">
        <v>12.567045079511409</v>
      </c>
      <c r="S5">
        <v>7.8168544335454895</v>
      </c>
      <c r="T5">
        <v>0</v>
      </c>
      <c r="U5">
        <v>61.351621818626043</v>
      </c>
      <c r="V5">
        <v>6.1608585365853665</v>
      </c>
      <c r="W5">
        <v>13.131061443925233</v>
      </c>
      <c r="X5">
        <v>43.610900667979742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11.331483200019616</v>
      </c>
      <c r="AH5">
        <v>45.326854998866565</v>
      </c>
      <c r="AI5">
        <v>5.2824742904295396</v>
      </c>
      <c r="AJ5">
        <v>0</v>
      </c>
      <c r="AK5">
        <v>15.117764737960831</v>
      </c>
      <c r="AL5">
        <v>0</v>
      </c>
      <c r="AM5">
        <v>4.6842345998447419</v>
      </c>
      <c r="AN5">
        <v>0.94221232327691096</v>
      </c>
      <c r="AO5">
        <v>0</v>
      </c>
      <c r="AP5">
        <v>3.6065860903893951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976.94969398716012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276.35000000000002</v>
      </c>
      <c r="H6">
        <v>0</v>
      </c>
      <c r="I6">
        <v>0</v>
      </c>
      <c r="J6">
        <v>0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41.389807461798604</v>
      </c>
      <c r="Q6">
        <v>6.4701716651418115</v>
      </c>
      <c r="R6">
        <v>12.567045079511409</v>
      </c>
      <c r="S6">
        <v>7.8168544335454895</v>
      </c>
      <c r="T6">
        <v>0</v>
      </c>
      <c r="U6">
        <v>61.351621818626043</v>
      </c>
      <c r="V6">
        <v>6.1608585365853665</v>
      </c>
      <c r="W6">
        <v>13.131061443925233</v>
      </c>
      <c r="X6">
        <v>43.610900667979742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11.331483200019616</v>
      </c>
      <c r="AH6">
        <v>45.326854998866565</v>
      </c>
      <c r="AI6">
        <v>5.2824742904295396</v>
      </c>
      <c r="AJ6">
        <v>0</v>
      </c>
      <c r="AK6">
        <v>15.117764737960831</v>
      </c>
      <c r="AL6">
        <v>0</v>
      </c>
      <c r="AM6">
        <v>4.6842345998447419</v>
      </c>
      <c r="AN6">
        <v>0.94221232327691096</v>
      </c>
      <c r="AO6">
        <v>0</v>
      </c>
      <c r="AP6">
        <v>1.4426344975144989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1023.2462274833405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262.33999999999997</v>
      </c>
      <c r="H7">
        <v>0</v>
      </c>
      <c r="I7">
        <v>0</v>
      </c>
      <c r="J7">
        <v>0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41.389807461798604</v>
      </c>
      <c r="Q7">
        <v>6.4701716651418115</v>
      </c>
      <c r="R7">
        <v>12.567045079511409</v>
      </c>
      <c r="S7">
        <v>7.8168544335454895</v>
      </c>
      <c r="T7">
        <v>0</v>
      </c>
      <c r="U7">
        <v>61.351621818626043</v>
      </c>
      <c r="V7">
        <v>6.1608585365853665</v>
      </c>
      <c r="W7">
        <v>13.131061443925233</v>
      </c>
      <c r="X7">
        <v>43.610900667979742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11.331483200019616</v>
      </c>
      <c r="AH7">
        <v>45.326854998866565</v>
      </c>
      <c r="AI7">
        <v>1.0564947556836093</v>
      </c>
      <c r="AJ7">
        <v>0</v>
      </c>
      <c r="AK7">
        <v>15.117764737960831</v>
      </c>
      <c r="AL7">
        <v>0</v>
      </c>
      <c r="AM7">
        <v>4.6842345998447419</v>
      </c>
      <c r="AN7">
        <v>0.94221232327691096</v>
      </c>
      <c r="AO7">
        <v>0</v>
      </c>
      <c r="AP7">
        <v>1.4426344975144989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1005.0102479485945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210.789865700929</v>
      </c>
      <c r="H8">
        <v>0</v>
      </c>
      <c r="I8">
        <v>0</v>
      </c>
      <c r="J8">
        <v>0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41.389807461798604</v>
      </c>
      <c r="Q8">
        <v>6.4701716651418115</v>
      </c>
      <c r="R8">
        <v>12.567045079511409</v>
      </c>
      <c r="S8">
        <v>7.8168544335454895</v>
      </c>
      <c r="T8">
        <v>0</v>
      </c>
      <c r="U8">
        <v>61.351621818626043</v>
      </c>
      <c r="V8">
        <v>6.1608585365853665</v>
      </c>
      <c r="W8">
        <v>13.131061443925233</v>
      </c>
      <c r="X8">
        <v>43.610900667979742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11.331483200019616</v>
      </c>
      <c r="AH8">
        <v>45.326854998866565</v>
      </c>
      <c r="AI8">
        <v>1.0564947556836093</v>
      </c>
      <c r="AJ8">
        <v>0</v>
      </c>
      <c r="AK8">
        <v>15.117764737960831</v>
      </c>
      <c r="AL8">
        <v>0</v>
      </c>
      <c r="AM8">
        <v>4.6842345998447419</v>
      </c>
      <c r="AN8">
        <v>0.94221232327691096</v>
      </c>
      <c r="AO8">
        <v>0</v>
      </c>
      <c r="AP8">
        <v>1.4426344975144989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953.46011364952358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140.21327048333592</v>
      </c>
      <c r="H9">
        <v>0</v>
      </c>
      <c r="I9">
        <v>0</v>
      </c>
      <c r="J9">
        <v>3.3685613340093275E-3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41.389807461798604</v>
      </c>
      <c r="Q9">
        <v>6.4701716651418115</v>
      </c>
      <c r="R9">
        <v>12.567045079511409</v>
      </c>
      <c r="S9">
        <v>7.8168544335454895</v>
      </c>
      <c r="T9">
        <v>0</v>
      </c>
      <c r="U9">
        <v>61.351621818626043</v>
      </c>
      <c r="V9">
        <v>6.1608585365853665</v>
      </c>
      <c r="W9">
        <v>13.131061443925233</v>
      </c>
      <c r="X9">
        <v>43.610900667979742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11.331483200019616</v>
      </c>
      <c r="AH9">
        <v>45.326854998866565</v>
      </c>
      <c r="AI9">
        <v>1.0564947556836093</v>
      </c>
      <c r="AJ9">
        <v>0</v>
      </c>
      <c r="AK9">
        <v>15.117764737960831</v>
      </c>
      <c r="AL9">
        <v>0</v>
      </c>
      <c r="AM9">
        <v>4.6842345998447419</v>
      </c>
      <c r="AN9">
        <v>0.94221232327691096</v>
      </c>
      <c r="AO9">
        <v>0</v>
      </c>
      <c r="AP9">
        <v>1.4426344975144989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882.88688699326451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140.21327048333592</v>
      </c>
      <c r="H10">
        <v>0</v>
      </c>
      <c r="I10">
        <v>0</v>
      </c>
      <c r="J10">
        <v>2.6057246924189761E-3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41.389807461798604</v>
      </c>
      <c r="Q10">
        <v>6.4701716651418115</v>
      </c>
      <c r="R10">
        <v>12.567045079511409</v>
      </c>
      <c r="S10">
        <v>7.8168544335454895</v>
      </c>
      <c r="T10">
        <v>0</v>
      </c>
      <c r="U10">
        <v>61.351621818626043</v>
      </c>
      <c r="V10">
        <v>6.1608585365853665</v>
      </c>
      <c r="W10">
        <v>13.131061443925233</v>
      </c>
      <c r="X10">
        <v>43.610900667979742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11.331483200019616</v>
      </c>
      <c r="AH10">
        <v>45.326854998866565</v>
      </c>
      <c r="AI10">
        <v>1.0564947556836093</v>
      </c>
      <c r="AJ10">
        <v>0</v>
      </c>
      <c r="AK10">
        <v>15.117764737960831</v>
      </c>
      <c r="AL10">
        <v>0</v>
      </c>
      <c r="AM10">
        <v>4.6842345998447419</v>
      </c>
      <c r="AN10">
        <v>0.94221232327691096</v>
      </c>
      <c r="AO10">
        <v>0</v>
      </c>
      <c r="AP10">
        <v>1.4426344975144989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882.88612415662294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140.21327048333592</v>
      </c>
      <c r="H11">
        <v>0</v>
      </c>
      <c r="I11">
        <v>0</v>
      </c>
      <c r="J11">
        <v>0</v>
      </c>
      <c r="K11">
        <v>9.040000067998557</v>
      </c>
      <c r="L11">
        <v>318.2998912063515</v>
      </c>
      <c r="M11">
        <v>27.258848951151876</v>
      </c>
      <c r="N11">
        <v>35.19324542367238</v>
      </c>
      <c r="O11">
        <v>0</v>
      </c>
      <c r="P11">
        <v>41.389807461798604</v>
      </c>
      <c r="Q11">
        <v>6.4701716651418115</v>
      </c>
      <c r="R11">
        <v>12.567045079511409</v>
      </c>
      <c r="S11">
        <v>7.8168544335454895</v>
      </c>
      <c r="T11">
        <v>0</v>
      </c>
      <c r="U11">
        <v>61.351621818626043</v>
      </c>
      <c r="V11">
        <v>6.1608585365853665</v>
      </c>
      <c r="W11">
        <v>13.131061443925233</v>
      </c>
      <c r="X11">
        <v>43.610900667979742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11.331483200019616</v>
      </c>
      <c r="AH11">
        <v>45.326854998866565</v>
      </c>
      <c r="AI11">
        <v>0</v>
      </c>
      <c r="AJ11">
        <v>0</v>
      </c>
      <c r="AK11">
        <v>15.117764737960831</v>
      </c>
      <c r="AL11">
        <v>0</v>
      </c>
      <c r="AM11">
        <v>4.6842345998447419</v>
      </c>
      <c r="AN11">
        <v>0.94221232327691096</v>
      </c>
      <c r="AO11">
        <v>0</v>
      </c>
      <c r="AP11">
        <v>3.6065860903893951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883.9909752691218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134.7935306030073</v>
      </c>
      <c r="H12">
        <v>0</v>
      </c>
      <c r="I12">
        <v>0</v>
      </c>
      <c r="J12">
        <v>2.0223000704004123E-4</v>
      </c>
      <c r="K12">
        <v>9.040000067998557</v>
      </c>
      <c r="L12">
        <v>318.2998912063515</v>
      </c>
      <c r="M12">
        <v>27.258848951151876</v>
      </c>
      <c r="N12">
        <v>35.19324542367238</v>
      </c>
      <c r="O12">
        <v>0</v>
      </c>
      <c r="P12">
        <v>41.389807461798604</v>
      </c>
      <c r="Q12">
        <v>6.4701716651418115</v>
      </c>
      <c r="R12">
        <v>12.567045079511409</v>
      </c>
      <c r="S12">
        <v>7.8168544335454895</v>
      </c>
      <c r="T12">
        <v>0</v>
      </c>
      <c r="U12">
        <v>61.351621818626043</v>
      </c>
      <c r="V12">
        <v>6.1608585365853665</v>
      </c>
      <c r="W12">
        <v>13.131061443925233</v>
      </c>
      <c r="X12">
        <v>43.610900667979742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11.331483200019616</v>
      </c>
      <c r="AH12">
        <v>45.326854998866565</v>
      </c>
      <c r="AI12">
        <v>0</v>
      </c>
      <c r="AJ12">
        <v>0</v>
      </c>
      <c r="AK12">
        <v>15.117764737960831</v>
      </c>
      <c r="AL12">
        <v>0</v>
      </c>
      <c r="AM12">
        <v>4.6842345998447419</v>
      </c>
      <c r="AN12">
        <v>0.94221232327691096</v>
      </c>
      <c r="AO12">
        <v>0</v>
      </c>
      <c r="AP12">
        <v>3.6065860903893951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878.57143761880025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140.21327048333592</v>
      </c>
      <c r="H13">
        <v>0</v>
      </c>
      <c r="I13">
        <v>0</v>
      </c>
      <c r="J13">
        <v>2.0223000704004123E-4</v>
      </c>
      <c r="K13">
        <v>9.040000067998557</v>
      </c>
      <c r="L13">
        <v>318.2998912063515</v>
      </c>
      <c r="M13">
        <v>27.258848951151876</v>
      </c>
      <c r="N13">
        <v>35.19324542367238</v>
      </c>
      <c r="O13">
        <v>0</v>
      </c>
      <c r="P13">
        <v>41.389807461798604</v>
      </c>
      <c r="Q13">
        <v>6.4701716651418115</v>
      </c>
      <c r="R13">
        <v>12.567045079511409</v>
      </c>
      <c r="S13">
        <v>7.8168544335454895</v>
      </c>
      <c r="T13">
        <v>0</v>
      </c>
      <c r="U13">
        <v>61.351621818626043</v>
      </c>
      <c r="V13">
        <v>6.1608585365853665</v>
      </c>
      <c r="W13">
        <v>13.131061443925233</v>
      </c>
      <c r="X13">
        <v>43.610900667979742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10.831003657131676</v>
      </c>
      <c r="AE13">
        <v>14.650544386803297</v>
      </c>
      <c r="AF13">
        <v>0</v>
      </c>
      <c r="AG13">
        <v>11.331483200019616</v>
      </c>
      <c r="AH13">
        <v>45.326854998866565</v>
      </c>
      <c r="AI13">
        <v>0</v>
      </c>
      <c r="AJ13">
        <v>0</v>
      </c>
      <c r="AK13">
        <v>15.117764737960831</v>
      </c>
      <c r="AL13">
        <v>0</v>
      </c>
      <c r="AM13">
        <v>3.1212426887769613</v>
      </c>
      <c r="AN13">
        <v>0.94221232327691096</v>
      </c>
      <c r="AO13">
        <v>0</v>
      </c>
      <c r="AP13">
        <v>3.6065860903893951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882.42818558806107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136.03347109223375</v>
      </c>
      <c r="H14">
        <v>0</v>
      </c>
      <c r="I14">
        <v>0</v>
      </c>
      <c r="J14">
        <v>2.0223000704004123E-4</v>
      </c>
      <c r="K14">
        <v>9.040000067998557</v>
      </c>
      <c r="L14">
        <v>318.2998912063515</v>
      </c>
      <c r="M14">
        <v>27.258848951151876</v>
      </c>
      <c r="N14">
        <v>35.19324542367238</v>
      </c>
      <c r="O14">
        <v>0</v>
      </c>
      <c r="P14">
        <v>41.389807461798604</v>
      </c>
      <c r="Q14">
        <v>6.4701716651418115</v>
      </c>
      <c r="R14">
        <v>12.567045079511409</v>
      </c>
      <c r="S14">
        <v>7.8168544335454895</v>
      </c>
      <c r="T14">
        <v>0</v>
      </c>
      <c r="U14">
        <v>61.351621818626043</v>
      </c>
      <c r="V14">
        <v>6.1608585365853665</v>
      </c>
      <c r="W14">
        <v>13.131061443925233</v>
      </c>
      <c r="X14">
        <v>43.610900667979742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10.831003657131676</v>
      </c>
      <c r="AE14">
        <v>14.650544386803297</v>
      </c>
      <c r="AF14">
        <v>0</v>
      </c>
      <c r="AG14">
        <v>11.331483200019616</v>
      </c>
      <c r="AH14">
        <v>45.326854998866565</v>
      </c>
      <c r="AI14">
        <v>0</v>
      </c>
      <c r="AJ14">
        <v>0</v>
      </c>
      <c r="AK14">
        <v>15.117764737960831</v>
      </c>
      <c r="AL14">
        <v>0</v>
      </c>
      <c r="AM14">
        <v>1.5013571774059795</v>
      </c>
      <c r="AN14">
        <v>0.94221232327691096</v>
      </c>
      <c r="AO14">
        <v>0</v>
      </c>
      <c r="AP14">
        <v>1.8222751386081191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874.84418973380662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71.066795804763387</v>
      </c>
      <c r="H15">
        <v>0</v>
      </c>
      <c r="I15">
        <v>0</v>
      </c>
      <c r="J15">
        <v>0</v>
      </c>
      <c r="K15">
        <v>9.040000067998557</v>
      </c>
      <c r="L15">
        <v>318.2998912063515</v>
      </c>
      <c r="M15">
        <v>27.258848951151876</v>
      </c>
      <c r="N15">
        <v>35.19324542367238</v>
      </c>
      <c r="O15">
        <v>0</v>
      </c>
      <c r="P15">
        <v>41.389807461798604</v>
      </c>
      <c r="Q15">
        <v>6.4701716651418115</v>
      </c>
      <c r="R15">
        <v>12.567045079511409</v>
      </c>
      <c r="S15">
        <v>7.8168544335454895</v>
      </c>
      <c r="T15">
        <v>0</v>
      </c>
      <c r="U15">
        <v>61.351621818626043</v>
      </c>
      <c r="V15">
        <v>6.1608585365853665</v>
      </c>
      <c r="W15">
        <v>13.131061443925233</v>
      </c>
      <c r="X15">
        <v>43.610900667979742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10.831003657131676</v>
      </c>
      <c r="AE15">
        <v>14.650544386803297</v>
      </c>
      <c r="AF15">
        <v>0</v>
      </c>
      <c r="AG15">
        <v>11.331483200019616</v>
      </c>
      <c r="AH15">
        <v>45.326854998866565</v>
      </c>
      <c r="AI15">
        <v>0</v>
      </c>
      <c r="AJ15">
        <v>0</v>
      </c>
      <c r="AK15">
        <v>15.117764737960831</v>
      </c>
      <c r="AL15">
        <v>0</v>
      </c>
      <c r="AM15">
        <v>0</v>
      </c>
      <c r="AN15">
        <v>0.94221232327691096</v>
      </c>
      <c r="AO15">
        <v>0</v>
      </c>
      <c r="AP15">
        <v>3.6065860903893951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810.16026599070449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41.028621854734908</v>
      </c>
      <c r="H16">
        <v>0</v>
      </c>
      <c r="I16">
        <v>0</v>
      </c>
      <c r="J16">
        <v>0</v>
      </c>
      <c r="K16">
        <v>9.040000067998557</v>
      </c>
      <c r="L16">
        <v>318.2998912063515</v>
      </c>
      <c r="M16">
        <v>27.258848951151876</v>
      </c>
      <c r="N16">
        <v>35.19324542367238</v>
      </c>
      <c r="O16">
        <v>0</v>
      </c>
      <c r="P16">
        <v>41.389807461798604</v>
      </c>
      <c r="Q16">
        <v>6.4701716651418115</v>
      </c>
      <c r="R16">
        <v>12.567045079511409</v>
      </c>
      <c r="S16">
        <v>7.8168544335454895</v>
      </c>
      <c r="T16">
        <v>0</v>
      </c>
      <c r="U16">
        <v>61.351621818626043</v>
      </c>
      <c r="V16">
        <v>6.1608585365853665</v>
      </c>
      <c r="W16">
        <v>13.131061443925233</v>
      </c>
      <c r="X16">
        <v>43.610900667979742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10.831003657131676</v>
      </c>
      <c r="AE16">
        <v>14.650544386803297</v>
      </c>
      <c r="AF16">
        <v>0</v>
      </c>
      <c r="AG16">
        <v>11.331483200019616</v>
      </c>
      <c r="AH16">
        <v>45.326854998866565</v>
      </c>
      <c r="AI16">
        <v>1.0564947556836093</v>
      </c>
      <c r="AJ16">
        <v>0</v>
      </c>
      <c r="AK16">
        <v>15.117764737960831</v>
      </c>
      <c r="AL16">
        <v>0</v>
      </c>
      <c r="AM16">
        <v>0</v>
      </c>
      <c r="AN16">
        <v>0.94221232327691096</v>
      </c>
      <c r="AO16">
        <v>0</v>
      </c>
      <c r="AP16">
        <v>3.6065860903893951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781.1785867963597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12.226672752196837</v>
      </c>
      <c r="H17">
        <v>0</v>
      </c>
      <c r="I17">
        <v>0</v>
      </c>
      <c r="J17">
        <v>0</v>
      </c>
      <c r="K17">
        <v>9.040000067998557</v>
      </c>
      <c r="L17">
        <v>318.2998912063515</v>
      </c>
      <c r="M17">
        <v>27.258848951151876</v>
      </c>
      <c r="N17">
        <v>35.19324542367238</v>
      </c>
      <c r="O17">
        <v>0</v>
      </c>
      <c r="P17">
        <v>41.389807461798604</v>
      </c>
      <c r="Q17">
        <v>6.4701716651418115</v>
      </c>
      <c r="R17">
        <v>12.567045079511409</v>
      </c>
      <c r="S17">
        <v>7.8168544335454895</v>
      </c>
      <c r="T17">
        <v>0</v>
      </c>
      <c r="U17">
        <v>61.351621818626043</v>
      </c>
      <c r="V17">
        <v>6.1608585365853665</v>
      </c>
      <c r="W17">
        <v>13.131061443925233</v>
      </c>
      <c r="X17">
        <v>43.610900667979742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10.831003657131676</v>
      </c>
      <c r="AE17">
        <v>14.650544386803297</v>
      </c>
      <c r="AF17">
        <v>0</v>
      </c>
      <c r="AG17">
        <v>11.331483200019616</v>
      </c>
      <c r="AH17">
        <v>45.326854998866565</v>
      </c>
      <c r="AI17">
        <v>4.5278351426547125</v>
      </c>
      <c r="AJ17">
        <v>0</v>
      </c>
      <c r="AK17">
        <v>15.117764737960831</v>
      </c>
      <c r="AL17">
        <v>0</v>
      </c>
      <c r="AM17">
        <v>0</v>
      </c>
      <c r="AN17">
        <v>0.94221232327691096</v>
      </c>
      <c r="AO17">
        <v>0</v>
      </c>
      <c r="AP17">
        <v>2.4676641671085338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756.64173241887522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9.9495E-3</v>
      </c>
      <c r="H18">
        <v>0</v>
      </c>
      <c r="I18">
        <v>0</v>
      </c>
      <c r="J18">
        <v>0</v>
      </c>
      <c r="K18">
        <v>9.040000067998557</v>
      </c>
      <c r="L18">
        <v>318.2998912063515</v>
      </c>
      <c r="M18">
        <v>27.258848951151876</v>
      </c>
      <c r="N18">
        <v>35.19324542367238</v>
      </c>
      <c r="O18">
        <v>0</v>
      </c>
      <c r="P18">
        <v>41.389807461798604</v>
      </c>
      <c r="Q18">
        <v>6.4701716651418115</v>
      </c>
      <c r="R18">
        <v>12.567045079511409</v>
      </c>
      <c r="S18">
        <v>7.8168544335454895</v>
      </c>
      <c r="T18">
        <v>0</v>
      </c>
      <c r="U18">
        <v>61.351621818626043</v>
      </c>
      <c r="V18">
        <v>6.1608585365853665</v>
      </c>
      <c r="W18">
        <v>13.131061443925233</v>
      </c>
      <c r="X18">
        <v>43.610900667979742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10.831003657131676</v>
      </c>
      <c r="AE18">
        <v>14.650544386803297</v>
      </c>
      <c r="AF18">
        <v>0</v>
      </c>
      <c r="AG18">
        <v>11.331483200019616</v>
      </c>
      <c r="AH18">
        <v>45.326854998866565</v>
      </c>
      <c r="AI18">
        <v>4.5278351426547125</v>
      </c>
      <c r="AJ18">
        <v>0</v>
      </c>
      <c r="AK18">
        <v>15.117764737960831</v>
      </c>
      <c r="AL18">
        <v>0</v>
      </c>
      <c r="AM18">
        <v>0</v>
      </c>
      <c r="AN18">
        <v>0.94221232327691096</v>
      </c>
      <c r="AO18">
        <v>0</v>
      </c>
      <c r="AP18">
        <v>2.4676641671085338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744.42500916667848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9.040000067998557</v>
      </c>
      <c r="L19">
        <v>318.2998912063515</v>
      </c>
      <c r="M19">
        <v>27.258848951151876</v>
      </c>
      <c r="N19">
        <v>35.19324542367238</v>
      </c>
      <c r="O19">
        <v>0</v>
      </c>
      <c r="P19">
        <v>41.389807461798604</v>
      </c>
      <c r="Q19">
        <v>6.4701716651418115</v>
      </c>
      <c r="R19">
        <v>12.567045079511409</v>
      </c>
      <c r="S19">
        <v>7.8168544335454895</v>
      </c>
      <c r="T19">
        <v>0</v>
      </c>
      <c r="U19">
        <v>61.351621818626043</v>
      </c>
      <c r="V19">
        <v>6.1608585365853665</v>
      </c>
      <c r="W19">
        <v>13.131061443925233</v>
      </c>
      <c r="X19">
        <v>43.610900667979742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10.831003657131676</v>
      </c>
      <c r="AE19">
        <v>14.650544386803297</v>
      </c>
      <c r="AF19">
        <v>0</v>
      </c>
      <c r="AG19">
        <v>11.331483200019616</v>
      </c>
      <c r="AH19">
        <v>45.326854998866565</v>
      </c>
      <c r="AI19">
        <v>4.5278351426547125</v>
      </c>
      <c r="AJ19">
        <v>0</v>
      </c>
      <c r="AK19">
        <v>15.117764737960831</v>
      </c>
      <c r="AL19">
        <v>0</v>
      </c>
      <c r="AM19">
        <v>0</v>
      </c>
      <c r="AN19">
        <v>0.94221232327691096</v>
      </c>
      <c r="AO19">
        <v>0</v>
      </c>
      <c r="AP19">
        <v>2.4676641671085338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744.41505966667842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9.040000067998557</v>
      </c>
      <c r="L20">
        <v>318.2998912063515</v>
      </c>
      <c r="M20">
        <v>27.258848951151876</v>
      </c>
      <c r="N20">
        <v>35.19324542367238</v>
      </c>
      <c r="O20">
        <v>0</v>
      </c>
      <c r="P20">
        <v>41.389807461798604</v>
      </c>
      <c r="Q20">
        <v>6.4701716651418115</v>
      </c>
      <c r="R20">
        <v>12.567045079511409</v>
      </c>
      <c r="S20">
        <v>7.8168544335454895</v>
      </c>
      <c r="T20">
        <v>0</v>
      </c>
      <c r="U20">
        <v>61.351621818626043</v>
      </c>
      <c r="V20">
        <v>6.1608585365853665</v>
      </c>
      <c r="W20">
        <v>13.131061443925233</v>
      </c>
      <c r="X20">
        <v>43.610900667979742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10.831003657131676</v>
      </c>
      <c r="AE20">
        <v>14.650544386803297</v>
      </c>
      <c r="AF20">
        <v>0</v>
      </c>
      <c r="AG20">
        <v>11.331483200019616</v>
      </c>
      <c r="AH20">
        <v>45.326854998866565</v>
      </c>
      <c r="AI20">
        <v>4.5278351426547125</v>
      </c>
      <c r="AJ20">
        <v>0</v>
      </c>
      <c r="AK20">
        <v>15.117764737960831</v>
      </c>
      <c r="AL20">
        <v>0</v>
      </c>
      <c r="AM20">
        <v>0</v>
      </c>
      <c r="AN20">
        <v>0.94221232327691096</v>
      </c>
      <c r="AO20">
        <v>0</v>
      </c>
      <c r="AP20">
        <v>2.4676641671085338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744.41505966667842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9.040000067998557</v>
      </c>
      <c r="L21">
        <v>318.2998912063515</v>
      </c>
      <c r="M21">
        <v>27.258848951151876</v>
      </c>
      <c r="N21">
        <v>35.19324542367238</v>
      </c>
      <c r="O21">
        <v>0</v>
      </c>
      <c r="P21">
        <v>41.389807461798604</v>
      </c>
      <c r="Q21">
        <v>6.4701716651418115</v>
      </c>
      <c r="R21">
        <v>12.567045079511409</v>
      </c>
      <c r="S21">
        <v>7.8168544335454895</v>
      </c>
      <c r="T21">
        <v>0</v>
      </c>
      <c r="U21">
        <v>61.351621818626043</v>
      </c>
      <c r="V21">
        <v>6.1608585365853665</v>
      </c>
      <c r="W21">
        <v>13.131061443925233</v>
      </c>
      <c r="X21">
        <v>43.610900667979742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10.831003657131676</v>
      </c>
      <c r="AE21">
        <v>14.650544386803297</v>
      </c>
      <c r="AF21">
        <v>0</v>
      </c>
      <c r="AG21">
        <v>11.331483200019616</v>
      </c>
      <c r="AH21">
        <v>45.326854998866565</v>
      </c>
      <c r="AI21">
        <v>4.5278351426547125</v>
      </c>
      <c r="AJ21">
        <v>0</v>
      </c>
      <c r="AK21">
        <v>15.117764737960831</v>
      </c>
      <c r="AL21">
        <v>0</v>
      </c>
      <c r="AM21">
        <v>0</v>
      </c>
      <c r="AN21">
        <v>0.94221232327691096</v>
      </c>
      <c r="AO21">
        <v>0</v>
      </c>
      <c r="AP21">
        <v>2.4676641671085338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744.41505966667842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9.040000067998557</v>
      </c>
      <c r="L22">
        <v>318.2998912063515</v>
      </c>
      <c r="M22">
        <v>27.258848951151876</v>
      </c>
      <c r="N22">
        <v>35.19324542367238</v>
      </c>
      <c r="O22">
        <v>0</v>
      </c>
      <c r="P22">
        <v>41.389807461798604</v>
      </c>
      <c r="Q22">
        <v>6.4701716651418115</v>
      </c>
      <c r="R22">
        <v>12.567045079511409</v>
      </c>
      <c r="S22">
        <v>7.8168544335454895</v>
      </c>
      <c r="T22">
        <v>0</v>
      </c>
      <c r="U22">
        <v>61.351621818626043</v>
      </c>
      <c r="V22">
        <v>6.1608585365853665</v>
      </c>
      <c r="W22">
        <v>13.131061443925233</v>
      </c>
      <c r="X22">
        <v>43.610900667979742</v>
      </c>
      <c r="Y22">
        <v>0</v>
      </c>
      <c r="Z22">
        <v>3.8653525227272727</v>
      </c>
      <c r="AA22">
        <v>12.489383002109705</v>
      </c>
      <c r="AB22">
        <v>11.710586135214491</v>
      </c>
      <c r="AC22">
        <v>8.6137698354090393</v>
      </c>
      <c r="AD22">
        <v>10.831003657131676</v>
      </c>
      <c r="AE22">
        <v>14.650544386803297</v>
      </c>
      <c r="AF22">
        <v>0</v>
      </c>
      <c r="AG22">
        <v>11.331483200019616</v>
      </c>
      <c r="AH22">
        <v>45.326854998866565</v>
      </c>
      <c r="AI22">
        <v>4.5278351426547125</v>
      </c>
      <c r="AJ22">
        <v>0</v>
      </c>
      <c r="AK22">
        <v>15.117764737960831</v>
      </c>
      <c r="AL22">
        <v>0</v>
      </c>
      <c r="AM22">
        <v>0</v>
      </c>
      <c r="AN22">
        <v>0.94221232327691096</v>
      </c>
      <c r="AO22">
        <v>0</v>
      </c>
      <c r="AP22">
        <v>2.4676641671085338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744.41505966667842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9.040000067998557</v>
      </c>
      <c r="L23">
        <v>318.2998912063515</v>
      </c>
      <c r="M23">
        <v>27.258848951151876</v>
      </c>
      <c r="N23">
        <v>35.19324542367238</v>
      </c>
      <c r="O23">
        <v>0</v>
      </c>
      <c r="P23">
        <v>41.389807461798604</v>
      </c>
      <c r="Q23">
        <v>6.4701716651418115</v>
      </c>
      <c r="R23">
        <v>12.567045079511409</v>
      </c>
      <c r="S23">
        <v>7.8168544335454895</v>
      </c>
      <c r="T23">
        <v>0</v>
      </c>
      <c r="U23">
        <v>61.351621818626043</v>
      </c>
      <c r="V23">
        <v>6.1608585365853665</v>
      </c>
      <c r="W23">
        <v>13.131061443925233</v>
      </c>
      <c r="X23">
        <v>43.610900667979742</v>
      </c>
      <c r="Y23">
        <v>0</v>
      </c>
      <c r="Z23">
        <v>3.8653525227272727</v>
      </c>
      <c r="AA23">
        <v>12.489383002109705</v>
      </c>
      <c r="AB23">
        <v>11.710586135214491</v>
      </c>
      <c r="AC23">
        <v>8.6137698354090393</v>
      </c>
      <c r="AD23">
        <v>10.831003657131676</v>
      </c>
      <c r="AE23">
        <v>14.650544386803297</v>
      </c>
      <c r="AF23">
        <v>0</v>
      </c>
      <c r="AG23">
        <v>11.331483200019616</v>
      </c>
      <c r="AH23">
        <v>45.326854998866565</v>
      </c>
      <c r="AI23">
        <v>3.0185568471050566</v>
      </c>
      <c r="AJ23">
        <v>0</v>
      </c>
      <c r="AK23">
        <v>15.117764737960831</v>
      </c>
      <c r="AL23">
        <v>0</v>
      </c>
      <c r="AM23">
        <v>0</v>
      </c>
      <c r="AN23">
        <v>0.94221232327691096</v>
      </c>
      <c r="AO23">
        <v>0</v>
      </c>
      <c r="AP23">
        <v>2.4676641671085338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742.9057813711288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9.040000067998557</v>
      </c>
      <c r="L24">
        <v>318.3013758611545</v>
      </c>
      <c r="M24">
        <v>27.258848951151876</v>
      </c>
      <c r="N24">
        <v>35.19324542367238</v>
      </c>
      <c r="O24">
        <v>0</v>
      </c>
      <c r="P24">
        <v>41.389807461798604</v>
      </c>
      <c r="Q24">
        <v>6.4701716651418115</v>
      </c>
      <c r="R24">
        <v>12.567045079511409</v>
      </c>
      <c r="S24">
        <v>7.8168544335454895</v>
      </c>
      <c r="T24">
        <v>0</v>
      </c>
      <c r="U24">
        <v>61.351621818626043</v>
      </c>
      <c r="V24">
        <v>6.1608585365853665</v>
      </c>
      <c r="W24">
        <v>13.131061443925233</v>
      </c>
      <c r="X24">
        <v>43.610900667979742</v>
      </c>
      <c r="Y24">
        <v>0</v>
      </c>
      <c r="Z24">
        <v>3.8653525227272727</v>
      </c>
      <c r="AA24">
        <v>12.489383002109705</v>
      </c>
      <c r="AB24">
        <v>11.710586135214491</v>
      </c>
      <c r="AC24">
        <v>8.6137698354090393</v>
      </c>
      <c r="AD24">
        <v>10.831003657131676</v>
      </c>
      <c r="AE24">
        <v>14.650544386803297</v>
      </c>
      <c r="AF24">
        <v>0</v>
      </c>
      <c r="AG24">
        <v>11.331483200019616</v>
      </c>
      <c r="AH24">
        <v>45.326854998866565</v>
      </c>
      <c r="AI24">
        <v>3.0185568471050566</v>
      </c>
      <c r="AJ24">
        <v>0</v>
      </c>
      <c r="AK24">
        <v>15.117764737960831</v>
      </c>
      <c r="AL24">
        <v>0</v>
      </c>
      <c r="AM24">
        <v>0</v>
      </c>
      <c r="AN24">
        <v>0.94221232327691096</v>
      </c>
      <c r="AO24">
        <v>0</v>
      </c>
      <c r="AP24">
        <v>2.4676641671085338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742.90726602593179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9.040036147009161</v>
      </c>
      <c r="L25">
        <v>318.3013758611545</v>
      </c>
      <c r="M25">
        <v>27.258848951151876</v>
      </c>
      <c r="N25">
        <v>35.19324542367238</v>
      </c>
      <c r="O25">
        <v>0</v>
      </c>
      <c r="P25">
        <v>41.389807461798604</v>
      </c>
      <c r="Q25">
        <v>6.4701716651418115</v>
      </c>
      <c r="R25">
        <v>12.567045079511409</v>
      </c>
      <c r="S25">
        <v>7.8168544335454895</v>
      </c>
      <c r="T25">
        <v>0</v>
      </c>
      <c r="U25">
        <v>61.351621818626043</v>
      </c>
      <c r="V25">
        <v>6.1608585365853665</v>
      </c>
      <c r="W25">
        <v>13.131061443925233</v>
      </c>
      <c r="X25">
        <v>43.610900667979742</v>
      </c>
      <c r="Y25">
        <v>0</v>
      </c>
      <c r="Z25">
        <v>3.8653525227272727</v>
      </c>
      <c r="AA25">
        <v>12.489383002109705</v>
      </c>
      <c r="AB25">
        <v>11.710586135214491</v>
      </c>
      <c r="AC25">
        <v>8.6137698354090393</v>
      </c>
      <c r="AD25">
        <v>10.831003657131676</v>
      </c>
      <c r="AE25">
        <v>14.650544386803297</v>
      </c>
      <c r="AF25">
        <v>0</v>
      </c>
      <c r="AG25">
        <v>11.331483200019616</v>
      </c>
      <c r="AH25">
        <v>45.326854998866565</v>
      </c>
      <c r="AI25">
        <v>4.5278351426547125</v>
      </c>
      <c r="AJ25">
        <v>0</v>
      </c>
      <c r="AK25">
        <v>15.117764737960831</v>
      </c>
      <c r="AL25">
        <v>0</v>
      </c>
      <c r="AM25">
        <v>0</v>
      </c>
      <c r="AN25">
        <v>0.94221232327691096</v>
      </c>
      <c r="AO25">
        <v>0</v>
      </c>
      <c r="AP25">
        <v>2.4676641671085338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744.41658040049208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9.0400419737182407</v>
      </c>
      <c r="L26">
        <v>318.3013758611545</v>
      </c>
      <c r="M26">
        <v>27.258848951151876</v>
      </c>
      <c r="N26">
        <v>35.19324542367238</v>
      </c>
      <c r="O26">
        <v>0</v>
      </c>
      <c r="P26">
        <v>41.389807461798604</v>
      </c>
      <c r="Q26">
        <v>6.4701716651418115</v>
      </c>
      <c r="R26">
        <v>12.567045079511409</v>
      </c>
      <c r="S26">
        <v>7.8168544335454895</v>
      </c>
      <c r="T26">
        <v>0</v>
      </c>
      <c r="U26">
        <v>61.351621818626043</v>
      </c>
      <c r="V26">
        <v>6.1608585365853665</v>
      </c>
      <c r="W26">
        <v>13.131061443925233</v>
      </c>
      <c r="X26">
        <v>43.610900667979742</v>
      </c>
      <c r="Y26">
        <v>0</v>
      </c>
      <c r="Z26">
        <v>3.8653525227272727</v>
      </c>
      <c r="AA26">
        <v>12.489383002109705</v>
      </c>
      <c r="AB26">
        <v>11.710586135214491</v>
      </c>
      <c r="AC26">
        <v>8.6137698354090393</v>
      </c>
      <c r="AD26">
        <v>10.831003657131676</v>
      </c>
      <c r="AE26">
        <v>14.650544386803297</v>
      </c>
      <c r="AF26">
        <v>0</v>
      </c>
      <c r="AG26">
        <v>11.331483200019616</v>
      </c>
      <c r="AH26">
        <v>45.326854998866565</v>
      </c>
      <c r="AI26">
        <v>19.620619122174251</v>
      </c>
      <c r="AJ26">
        <v>0</v>
      </c>
      <c r="AK26">
        <v>15.117764737960831</v>
      </c>
      <c r="AL26">
        <v>0</v>
      </c>
      <c r="AM26">
        <v>0</v>
      </c>
      <c r="AN26">
        <v>0.94221232327691096</v>
      </c>
      <c r="AO26">
        <v>0</v>
      </c>
      <c r="AP26">
        <v>2.4676641671085338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759.50937020672075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9.0400862936007762</v>
      </c>
      <c r="L27">
        <v>318.3013758611545</v>
      </c>
      <c r="M27">
        <v>27.258848951151876</v>
      </c>
      <c r="N27">
        <v>35.19324542367238</v>
      </c>
      <c r="O27">
        <v>0</v>
      </c>
      <c r="P27">
        <v>41.389807461798604</v>
      </c>
      <c r="Q27">
        <v>6.4701716651418115</v>
      </c>
      <c r="R27">
        <v>12.567045079511409</v>
      </c>
      <c r="S27">
        <v>7.8168544335454895</v>
      </c>
      <c r="T27">
        <v>0</v>
      </c>
      <c r="U27">
        <v>61.351621818626043</v>
      </c>
      <c r="V27">
        <v>6.1608585365853665</v>
      </c>
      <c r="W27">
        <v>13.131061443925233</v>
      </c>
      <c r="X27">
        <v>43.610900667979742</v>
      </c>
      <c r="Y27">
        <v>0</v>
      </c>
      <c r="Z27">
        <v>3.8653525227272727</v>
      </c>
      <c r="AA27">
        <v>12.489383002109705</v>
      </c>
      <c r="AB27">
        <v>11.710586135214491</v>
      </c>
      <c r="AC27">
        <v>8.6137698354090393</v>
      </c>
      <c r="AD27">
        <v>10.831003657131676</v>
      </c>
      <c r="AE27">
        <v>14.650544386803297</v>
      </c>
      <c r="AF27">
        <v>0</v>
      </c>
      <c r="AG27">
        <v>11.331483200019616</v>
      </c>
      <c r="AH27">
        <v>45.326854998866565</v>
      </c>
      <c r="AI27">
        <v>19.620619122174251</v>
      </c>
      <c r="AJ27">
        <v>0</v>
      </c>
      <c r="AK27">
        <v>15.117764737960831</v>
      </c>
      <c r="AL27">
        <v>0</v>
      </c>
      <c r="AM27">
        <v>0</v>
      </c>
      <c r="AN27">
        <v>0.96068785389059752</v>
      </c>
      <c r="AO27">
        <v>0</v>
      </c>
      <c r="AP27">
        <v>2.4676641671085338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759.52789005721695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8.6198923689512412</v>
      </c>
      <c r="L28">
        <v>309.89601259865708</v>
      </c>
      <c r="M28">
        <v>27.258848951151876</v>
      </c>
      <c r="N28">
        <v>35.19324542367238</v>
      </c>
      <c r="O28">
        <v>0</v>
      </c>
      <c r="P28">
        <v>41.389807461798604</v>
      </c>
      <c r="Q28">
        <v>6.4701716651418115</v>
      </c>
      <c r="R28">
        <v>12.567045079511409</v>
      </c>
      <c r="S28">
        <v>7.8168544335454895</v>
      </c>
      <c r="T28">
        <v>0</v>
      </c>
      <c r="U28">
        <v>61.351621818626043</v>
      </c>
      <c r="V28">
        <v>6.1608585365853665</v>
      </c>
      <c r="W28">
        <v>13.131061443925233</v>
      </c>
      <c r="X28">
        <v>43.610900667979742</v>
      </c>
      <c r="Y28">
        <v>0</v>
      </c>
      <c r="Z28">
        <v>3.8653525227272727</v>
      </c>
      <c r="AA28">
        <v>12.489383002109705</v>
      </c>
      <c r="AB28">
        <v>11.710586135214491</v>
      </c>
      <c r="AC28">
        <v>8.6137698354090393</v>
      </c>
      <c r="AD28">
        <v>10.831003657131676</v>
      </c>
      <c r="AE28">
        <v>14.650544386803297</v>
      </c>
      <c r="AF28">
        <v>0</v>
      </c>
      <c r="AG28">
        <v>11.331483200019616</v>
      </c>
      <c r="AH28">
        <v>45.326854998866565</v>
      </c>
      <c r="AI28">
        <v>19.620619122174251</v>
      </c>
      <c r="AJ28">
        <v>0</v>
      </c>
      <c r="AK28">
        <v>15.117764737960831</v>
      </c>
      <c r="AL28">
        <v>0</v>
      </c>
      <c r="AM28">
        <v>0</v>
      </c>
      <c r="AN28">
        <v>0.96068785389059752</v>
      </c>
      <c r="AO28">
        <v>0</v>
      </c>
      <c r="AP28">
        <v>2.4676641671085338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750.70233287006999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8.6198923689512412</v>
      </c>
      <c r="L29">
        <v>293.67419333344083</v>
      </c>
      <c r="M29">
        <v>27.258848951151876</v>
      </c>
      <c r="N29">
        <v>35.19324542367238</v>
      </c>
      <c r="O29">
        <v>0</v>
      </c>
      <c r="P29">
        <v>41.389807461798604</v>
      </c>
      <c r="Q29">
        <v>6.4701716651418115</v>
      </c>
      <c r="R29">
        <v>12.567045079511409</v>
      </c>
      <c r="S29">
        <v>7.8168544335454895</v>
      </c>
      <c r="T29">
        <v>0</v>
      </c>
      <c r="U29">
        <v>61.351621818626043</v>
      </c>
      <c r="V29">
        <v>6.1608585365853665</v>
      </c>
      <c r="W29">
        <v>13.131061443925233</v>
      </c>
      <c r="X29">
        <v>43.610900667979742</v>
      </c>
      <c r="Y29">
        <v>0</v>
      </c>
      <c r="Z29">
        <v>3.8653525227272727</v>
      </c>
      <c r="AA29">
        <v>12.489383002109705</v>
      </c>
      <c r="AB29">
        <v>11.710586135214491</v>
      </c>
      <c r="AC29">
        <v>8.6137698354090393</v>
      </c>
      <c r="AD29">
        <v>10.831003657131676</v>
      </c>
      <c r="AE29">
        <v>14.650544386803297</v>
      </c>
      <c r="AF29">
        <v>0</v>
      </c>
      <c r="AG29">
        <v>11.331483200019616</v>
      </c>
      <c r="AH29">
        <v>45.326854998866565</v>
      </c>
      <c r="AI29">
        <v>19.620619122174251</v>
      </c>
      <c r="AJ29">
        <v>0</v>
      </c>
      <c r="AK29">
        <v>15.117764737960831</v>
      </c>
      <c r="AL29">
        <v>0</v>
      </c>
      <c r="AM29">
        <v>0</v>
      </c>
      <c r="AN29">
        <v>0.96068785389059752</v>
      </c>
      <c r="AO29">
        <v>0</v>
      </c>
      <c r="AP29">
        <v>2.4676641671085338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734.48051360485374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8.6198923689512412</v>
      </c>
      <c r="L30">
        <v>285.00100603363961</v>
      </c>
      <c r="M30">
        <v>27.258848951151876</v>
      </c>
      <c r="N30">
        <v>35.19324542367238</v>
      </c>
      <c r="O30">
        <v>0</v>
      </c>
      <c r="P30">
        <v>41.389807461798604</v>
      </c>
      <c r="Q30">
        <v>6.4701716651418115</v>
      </c>
      <c r="R30">
        <v>12.567045079511409</v>
      </c>
      <c r="S30">
        <v>7.8168544335454895</v>
      </c>
      <c r="T30">
        <v>0</v>
      </c>
      <c r="U30">
        <v>61.351621818626043</v>
      </c>
      <c r="V30">
        <v>6.1608585365853665</v>
      </c>
      <c r="W30">
        <v>13.131061443925233</v>
      </c>
      <c r="X30">
        <v>43.610900667979742</v>
      </c>
      <c r="Y30">
        <v>0</v>
      </c>
      <c r="Z30">
        <v>3.8653525227272727</v>
      </c>
      <c r="AA30">
        <v>12.489383002109705</v>
      </c>
      <c r="AB30">
        <v>11.710586135214491</v>
      </c>
      <c r="AC30">
        <v>8.6137698354090393</v>
      </c>
      <c r="AD30">
        <v>10.831003657131676</v>
      </c>
      <c r="AE30">
        <v>14.650544386803297</v>
      </c>
      <c r="AF30">
        <v>0</v>
      </c>
      <c r="AG30">
        <v>11.331483200019616</v>
      </c>
      <c r="AH30">
        <v>45.326854998866565</v>
      </c>
      <c r="AI30">
        <v>19.620619122174251</v>
      </c>
      <c r="AJ30">
        <v>0</v>
      </c>
      <c r="AK30">
        <v>15.117764737960831</v>
      </c>
      <c r="AL30">
        <v>0</v>
      </c>
      <c r="AM30">
        <v>0</v>
      </c>
      <c r="AN30">
        <v>0.96068785389059752</v>
      </c>
      <c r="AO30">
        <v>0</v>
      </c>
      <c r="AP30">
        <v>2.4676641671085338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725.80732630505258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4.9699406595780591</v>
      </c>
      <c r="L31">
        <v>261.15994036421762</v>
      </c>
      <c r="M31">
        <v>27.258848951151876</v>
      </c>
      <c r="N31">
        <v>35.19324542367238</v>
      </c>
      <c r="O31">
        <v>0</v>
      </c>
      <c r="P31">
        <v>41.389807461798604</v>
      </c>
      <c r="Q31">
        <v>3.5594234490765171</v>
      </c>
      <c r="R31">
        <v>6.9056015790728482</v>
      </c>
      <c r="S31">
        <v>4.2978307158257874</v>
      </c>
      <c r="T31">
        <v>0</v>
      </c>
      <c r="U31">
        <v>61.351621818626043</v>
      </c>
      <c r="V31">
        <v>3.3898097528868361</v>
      </c>
      <c r="W31">
        <v>13.131061443925233</v>
      </c>
      <c r="X31">
        <v>43.610900667979742</v>
      </c>
      <c r="Y31">
        <v>0</v>
      </c>
      <c r="Z31">
        <v>3.8653525227272727</v>
      </c>
      <c r="AA31">
        <v>12.489383002109705</v>
      </c>
      <c r="AB31">
        <v>11.710586135214491</v>
      </c>
      <c r="AC31">
        <v>8.6137698354090393</v>
      </c>
      <c r="AD31">
        <v>10.831003657131676</v>
      </c>
      <c r="AE31">
        <v>14.650544386803297</v>
      </c>
      <c r="AF31">
        <v>0</v>
      </c>
      <c r="AG31">
        <v>11.331483200019616</v>
      </c>
      <c r="AH31">
        <v>45.326854998866565</v>
      </c>
      <c r="AI31">
        <v>19.620619122174251</v>
      </c>
      <c r="AJ31">
        <v>0</v>
      </c>
      <c r="AK31">
        <v>15.117764737960831</v>
      </c>
      <c r="AL31">
        <v>0</v>
      </c>
      <c r="AM31">
        <v>0</v>
      </c>
      <c r="AN31">
        <v>0.96068785389059752</v>
      </c>
      <c r="AO31">
        <v>0</v>
      </c>
      <c r="AP31">
        <v>2.4676641671085338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683.45404470833546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4.9701399314297241</v>
      </c>
      <c r="L32">
        <v>144.89613918746133</v>
      </c>
      <c r="M32">
        <v>27.258848951151876</v>
      </c>
      <c r="N32">
        <v>35.19324542367238</v>
      </c>
      <c r="O32">
        <v>0</v>
      </c>
      <c r="P32">
        <v>41.389807461798604</v>
      </c>
      <c r="Q32">
        <v>3.552515595075239</v>
      </c>
      <c r="R32">
        <v>6.9100973239436625</v>
      </c>
      <c r="S32">
        <v>4.2987903559510565</v>
      </c>
      <c r="T32">
        <v>0</v>
      </c>
      <c r="U32">
        <v>61.351621818626043</v>
      </c>
      <c r="V32">
        <v>3.3898097528868361</v>
      </c>
      <c r="W32">
        <v>13.131061443925233</v>
      </c>
      <c r="X32">
        <v>43.610900667979742</v>
      </c>
      <c r="Y32">
        <v>0</v>
      </c>
      <c r="Z32">
        <v>3.8653525227272727</v>
      </c>
      <c r="AA32">
        <v>12.489383002109705</v>
      </c>
      <c r="AB32">
        <v>11.710586135214491</v>
      </c>
      <c r="AC32">
        <v>8.6137698354090393</v>
      </c>
      <c r="AD32">
        <v>10.831003657131676</v>
      </c>
      <c r="AE32">
        <v>14.650544386803297</v>
      </c>
      <c r="AF32">
        <v>0</v>
      </c>
      <c r="AG32">
        <v>11.331483200019616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0.96068785389059752</v>
      </c>
      <c r="AO32">
        <v>0</v>
      </c>
      <c r="AP32">
        <v>2.4676641671085338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549.45496920969117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4.9701509777450887</v>
      </c>
      <c r="L33">
        <v>67.617004969489201</v>
      </c>
      <c r="M33">
        <v>27.258848951151876</v>
      </c>
      <c r="N33">
        <v>35.19324542367238</v>
      </c>
      <c r="O33">
        <v>0</v>
      </c>
      <c r="P33">
        <v>41.389807461798604</v>
      </c>
      <c r="Q33">
        <v>3.552515595075239</v>
      </c>
      <c r="R33">
        <v>6.9100973239436625</v>
      </c>
      <c r="S33">
        <v>4.2987903559510565</v>
      </c>
      <c r="T33">
        <v>0</v>
      </c>
      <c r="U33">
        <v>61.351621818626043</v>
      </c>
      <c r="V33">
        <v>3.3910768085585583</v>
      </c>
      <c r="W33">
        <v>13.130050806237366</v>
      </c>
      <c r="X33">
        <v>43.621215183041954</v>
      </c>
      <c r="Y33">
        <v>0</v>
      </c>
      <c r="Z33">
        <v>3.8653525227272727</v>
      </c>
      <c r="AA33">
        <v>12.489383002109705</v>
      </c>
      <c r="AB33">
        <v>11.710586135214491</v>
      </c>
      <c r="AC33">
        <v>8.6137698354090393</v>
      </c>
      <c r="AD33">
        <v>10.831003657131676</v>
      </c>
      <c r="AE33">
        <v>14.650544386803297</v>
      </c>
      <c r="AF33">
        <v>0</v>
      </c>
      <c r="AG33">
        <v>11.331483200019616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0.96068785389059752</v>
      </c>
      <c r="AO33">
        <v>0</v>
      </c>
      <c r="AP33">
        <v>2.2778438465617232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471.16649340877751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4.9701509777450887</v>
      </c>
      <c r="L34">
        <v>67.617004969489201</v>
      </c>
      <c r="M34">
        <v>27.258848951151876</v>
      </c>
      <c r="N34">
        <v>35.19324542367238</v>
      </c>
      <c r="O34">
        <v>0</v>
      </c>
      <c r="P34">
        <v>41.389807461798604</v>
      </c>
      <c r="Q34">
        <v>3.5513683689400164</v>
      </c>
      <c r="R34">
        <v>6.9037106165781958</v>
      </c>
      <c r="S34">
        <v>4.3004000455729159</v>
      </c>
      <c r="T34">
        <v>0</v>
      </c>
      <c r="U34">
        <v>61.351621818626043</v>
      </c>
      <c r="V34">
        <v>3.3910768085585583</v>
      </c>
      <c r="W34">
        <v>13.130050806237366</v>
      </c>
      <c r="X34">
        <v>43.621215183041954</v>
      </c>
      <c r="Y34">
        <v>0</v>
      </c>
      <c r="Z34">
        <v>3.8653525227272727</v>
      </c>
      <c r="AA34">
        <v>12.489383002109705</v>
      </c>
      <c r="AB34">
        <v>11.710586135214491</v>
      </c>
      <c r="AC34">
        <v>8.6137698354090393</v>
      </c>
      <c r="AD34">
        <v>10.831003657131676</v>
      </c>
      <c r="AE34">
        <v>14.650544386803297</v>
      </c>
      <c r="AF34">
        <v>0</v>
      </c>
      <c r="AG34">
        <v>11.331483200019616</v>
      </c>
      <c r="AH34">
        <v>45.326854998866565</v>
      </c>
      <c r="AI34">
        <v>1.0564947556836093</v>
      </c>
      <c r="AJ34">
        <v>0</v>
      </c>
      <c r="AK34">
        <v>15.117764737960831</v>
      </c>
      <c r="AL34">
        <v>0</v>
      </c>
      <c r="AM34">
        <v>0</v>
      </c>
      <c r="AN34">
        <v>0.96068785389059752</v>
      </c>
      <c r="AO34">
        <v>0</v>
      </c>
      <c r="AP34">
        <v>2.2778438465617232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471.16056916489867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4.9701509777450887</v>
      </c>
      <c r="L35">
        <v>67.617004969489201</v>
      </c>
      <c r="M35">
        <v>27.258848951151876</v>
      </c>
      <c r="N35">
        <v>35.19324542367238</v>
      </c>
      <c r="O35">
        <v>0</v>
      </c>
      <c r="P35">
        <v>41.389807461798604</v>
      </c>
      <c r="Q35">
        <v>3.5513683689400164</v>
      </c>
      <c r="R35">
        <v>6.9037106165781958</v>
      </c>
      <c r="S35">
        <v>4.3004000455729159</v>
      </c>
      <c r="T35">
        <v>0</v>
      </c>
      <c r="U35">
        <v>61.659501480173134</v>
      </c>
      <c r="V35">
        <v>3.3910768085585583</v>
      </c>
      <c r="W35">
        <v>13.130050806237366</v>
      </c>
      <c r="X35">
        <v>43.621215183041954</v>
      </c>
      <c r="Y35">
        <v>0</v>
      </c>
      <c r="Z35">
        <v>3.8653525227272727</v>
      </c>
      <c r="AA35">
        <v>12.489383002109705</v>
      </c>
      <c r="AB35">
        <v>11.710586135214491</v>
      </c>
      <c r="AC35">
        <v>8.6137698354090393</v>
      </c>
      <c r="AD35">
        <v>10.831003657131676</v>
      </c>
      <c r="AE35">
        <v>14.650544386803297</v>
      </c>
      <c r="AF35">
        <v>0</v>
      </c>
      <c r="AG35">
        <v>11.331483200019616</v>
      </c>
      <c r="AH35">
        <v>45.326854998866565</v>
      </c>
      <c r="AI35">
        <v>4.1505156967701717</v>
      </c>
      <c r="AJ35">
        <v>0</v>
      </c>
      <c r="AK35">
        <v>15.117764737960831</v>
      </c>
      <c r="AL35">
        <v>0</v>
      </c>
      <c r="AM35">
        <v>0</v>
      </c>
      <c r="AN35">
        <v>0.96068785389059752</v>
      </c>
      <c r="AO35">
        <v>0</v>
      </c>
      <c r="AP35">
        <v>2.2778438465617232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474.56246976753232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4.9701509777450887</v>
      </c>
      <c r="L36">
        <v>67.617004969489201</v>
      </c>
      <c r="M36">
        <v>27.258848951151876</v>
      </c>
      <c r="N36">
        <v>35.19324542367238</v>
      </c>
      <c r="O36">
        <v>0</v>
      </c>
      <c r="P36">
        <v>41.389807461798604</v>
      </c>
      <c r="Q36">
        <v>3.5513683689400164</v>
      </c>
      <c r="R36">
        <v>6.9037106165781958</v>
      </c>
      <c r="S36">
        <v>4.3004000455729159</v>
      </c>
      <c r="T36">
        <v>0</v>
      </c>
      <c r="U36">
        <v>61.676226359465716</v>
      </c>
      <c r="V36">
        <v>3.3895914928057551</v>
      </c>
      <c r="W36">
        <v>13.130050806237366</v>
      </c>
      <c r="X36">
        <v>43.621215183041954</v>
      </c>
      <c r="Y36">
        <v>0</v>
      </c>
      <c r="Z36">
        <v>3.8653525227272727</v>
      </c>
      <c r="AA36">
        <v>12.489383002109705</v>
      </c>
      <c r="AB36">
        <v>11.710586135214491</v>
      </c>
      <c r="AC36">
        <v>8.6137698354090393</v>
      </c>
      <c r="AD36">
        <v>10.831003657131676</v>
      </c>
      <c r="AE36">
        <v>14.650544386803297</v>
      </c>
      <c r="AF36">
        <v>0</v>
      </c>
      <c r="AG36">
        <v>11.331483200019616</v>
      </c>
      <c r="AH36">
        <v>45.326854998866565</v>
      </c>
      <c r="AI36">
        <v>4.1505156967701717</v>
      </c>
      <c r="AJ36">
        <v>0</v>
      </c>
      <c r="AK36">
        <v>15.117764737960831</v>
      </c>
      <c r="AL36">
        <v>0</v>
      </c>
      <c r="AM36">
        <v>0</v>
      </c>
      <c r="AN36">
        <v>0.96068785389059752</v>
      </c>
      <c r="AO36">
        <v>0</v>
      </c>
      <c r="AP36">
        <v>2.2778438465617232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474.57770933107213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4.9701509777450887</v>
      </c>
      <c r="L37">
        <v>67.617004969489201</v>
      </c>
      <c r="M37">
        <v>27.258848951151876</v>
      </c>
      <c r="N37">
        <v>35.19324542367238</v>
      </c>
      <c r="O37">
        <v>0</v>
      </c>
      <c r="P37">
        <v>41.389807461798604</v>
      </c>
      <c r="Q37">
        <v>3.5513683689400164</v>
      </c>
      <c r="R37">
        <v>6.9037106165781958</v>
      </c>
      <c r="S37">
        <v>4.3004000455729159</v>
      </c>
      <c r="T37">
        <v>0</v>
      </c>
      <c r="U37">
        <v>61.676226359465716</v>
      </c>
      <c r="V37">
        <v>3.3895914928057551</v>
      </c>
      <c r="W37">
        <v>13.130050806237366</v>
      </c>
      <c r="X37">
        <v>43.621215183041954</v>
      </c>
      <c r="Y37">
        <v>0</v>
      </c>
      <c r="Z37">
        <v>3.8653525227272727</v>
      </c>
      <c r="AA37">
        <v>12.489383002109705</v>
      </c>
      <c r="AB37">
        <v>11.710586135214491</v>
      </c>
      <c r="AC37">
        <v>8.6137698354090393</v>
      </c>
      <c r="AD37">
        <v>10.831003657131676</v>
      </c>
      <c r="AE37">
        <v>14.650544386803297</v>
      </c>
      <c r="AF37">
        <v>0</v>
      </c>
      <c r="AG37">
        <v>11.331483200019616</v>
      </c>
      <c r="AH37">
        <v>45.326854998866565</v>
      </c>
      <c r="AI37">
        <v>4.1505156967701717</v>
      </c>
      <c r="AJ37">
        <v>0</v>
      </c>
      <c r="AK37">
        <v>15.117764737960831</v>
      </c>
      <c r="AL37">
        <v>0</v>
      </c>
      <c r="AM37">
        <v>0</v>
      </c>
      <c r="AN37">
        <v>0.96068785389059752</v>
      </c>
      <c r="AO37">
        <v>0</v>
      </c>
      <c r="AP37">
        <v>3.6065860903893951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475.90645157489979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4.9701509777450887</v>
      </c>
      <c r="L38">
        <v>67.617004969489201</v>
      </c>
      <c r="M38">
        <v>27.258848951151876</v>
      </c>
      <c r="N38">
        <v>35.19324542367238</v>
      </c>
      <c r="O38">
        <v>0</v>
      </c>
      <c r="P38">
        <v>41.389807461798604</v>
      </c>
      <c r="Q38">
        <v>3.5513683689400164</v>
      </c>
      <c r="R38">
        <v>6.9037106165781958</v>
      </c>
      <c r="S38">
        <v>4.3004000455729159</v>
      </c>
      <c r="T38">
        <v>0</v>
      </c>
      <c r="U38">
        <v>61.676226359465716</v>
      </c>
      <c r="V38">
        <v>3.3895914928057551</v>
      </c>
      <c r="W38">
        <v>13.130050806237366</v>
      </c>
      <c r="X38">
        <v>43.621215183041954</v>
      </c>
      <c r="Y38">
        <v>0</v>
      </c>
      <c r="Z38">
        <v>3.8653525227272727</v>
      </c>
      <c r="AA38">
        <v>12.489383002109705</v>
      </c>
      <c r="AB38">
        <v>11.710586135214491</v>
      </c>
      <c r="AC38">
        <v>8.6137698354090393</v>
      </c>
      <c r="AD38">
        <v>10.831003657131676</v>
      </c>
      <c r="AE38">
        <v>14.650544386803297</v>
      </c>
      <c r="AF38">
        <v>0</v>
      </c>
      <c r="AG38">
        <v>11.331483200019616</v>
      </c>
      <c r="AH38">
        <v>45.326854998866565</v>
      </c>
      <c r="AI38">
        <v>4.1505156967701717</v>
      </c>
      <c r="AJ38">
        <v>0</v>
      </c>
      <c r="AK38">
        <v>15.117764737960831</v>
      </c>
      <c r="AL38">
        <v>0</v>
      </c>
      <c r="AM38">
        <v>0</v>
      </c>
      <c r="AN38">
        <v>0.96068785389059752</v>
      </c>
      <c r="AO38">
        <v>0</v>
      </c>
      <c r="AP38">
        <v>3.6065860903893951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475.90645157489979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4.9701509777450887</v>
      </c>
      <c r="L39">
        <v>67.617004969489201</v>
      </c>
      <c r="M39">
        <v>27.258848951151876</v>
      </c>
      <c r="N39">
        <v>35.19324542367238</v>
      </c>
      <c r="O39">
        <v>0</v>
      </c>
      <c r="P39">
        <v>41.389807461798604</v>
      </c>
      <c r="Q39">
        <v>3.5513683689400164</v>
      </c>
      <c r="R39">
        <v>6.9037106165781958</v>
      </c>
      <c r="S39">
        <v>4.3004000455729159</v>
      </c>
      <c r="T39">
        <v>0</v>
      </c>
      <c r="U39">
        <v>61.676226359465716</v>
      </c>
      <c r="V39">
        <v>3.3895914928057551</v>
      </c>
      <c r="W39">
        <v>7.2406814117647063</v>
      </c>
      <c r="X39">
        <v>23.990461930580185</v>
      </c>
      <c r="Y39">
        <v>0</v>
      </c>
      <c r="Z39">
        <v>3.8653525227272727</v>
      </c>
      <c r="AA39">
        <v>12.489383002109705</v>
      </c>
      <c r="AB39">
        <v>11.710586135214491</v>
      </c>
      <c r="AC39">
        <v>8.6137698354090393</v>
      </c>
      <c r="AD39">
        <v>10.831003657131676</v>
      </c>
      <c r="AE39">
        <v>14.650544386803297</v>
      </c>
      <c r="AF39">
        <v>0</v>
      </c>
      <c r="AG39">
        <v>11.331483200019616</v>
      </c>
      <c r="AH39">
        <v>45.326854998866565</v>
      </c>
      <c r="AI39">
        <v>4.1505156967701717</v>
      </c>
      <c r="AJ39">
        <v>0</v>
      </c>
      <c r="AK39">
        <v>15.117764737960831</v>
      </c>
      <c r="AL39">
        <v>0</v>
      </c>
      <c r="AM39">
        <v>0</v>
      </c>
      <c r="AN39">
        <v>0.9791616183700127</v>
      </c>
      <c r="AO39">
        <v>0</v>
      </c>
      <c r="AP39">
        <v>3.6065860903893951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452.69509209244478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4.9701509777450887</v>
      </c>
      <c r="L40">
        <v>67.617004969489201</v>
      </c>
      <c r="M40">
        <v>27.258848951151876</v>
      </c>
      <c r="N40">
        <v>35.19324542367238</v>
      </c>
      <c r="O40">
        <v>0</v>
      </c>
      <c r="P40">
        <v>41.389807461798604</v>
      </c>
      <c r="Q40">
        <v>3.5513683689400164</v>
      </c>
      <c r="R40">
        <v>6.9037106165781958</v>
      </c>
      <c r="S40">
        <v>4.3004000455729159</v>
      </c>
      <c r="T40">
        <v>0</v>
      </c>
      <c r="U40">
        <v>61.676226359465716</v>
      </c>
      <c r="V40">
        <v>3.3895914928057551</v>
      </c>
      <c r="W40">
        <v>7.2406814117647063</v>
      </c>
      <c r="X40">
        <v>23.990461930580185</v>
      </c>
      <c r="Y40">
        <v>0</v>
      </c>
      <c r="Z40">
        <v>3.8653525227272727</v>
      </c>
      <c r="AA40">
        <v>12.489383002109705</v>
      </c>
      <c r="AB40">
        <v>11.710586135214491</v>
      </c>
      <c r="AC40">
        <v>8.6137698354090393</v>
      </c>
      <c r="AD40">
        <v>10.831003657131676</v>
      </c>
      <c r="AE40">
        <v>14.650544386803297</v>
      </c>
      <c r="AF40">
        <v>0</v>
      </c>
      <c r="AG40">
        <v>11.331483200019616</v>
      </c>
      <c r="AH40">
        <v>45.326854998866565</v>
      </c>
      <c r="AI40">
        <v>4.1505156967701717</v>
      </c>
      <c r="AJ40">
        <v>0</v>
      </c>
      <c r="AK40">
        <v>15.117764737960831</v>
      </c>
      <c r="AL40">
        <v>0</v>
      </c>
      <c r="AM40">
        <v>0</v>
      </c>
      <c r="AN40">
        <v>0.9791616183700127</v>
      </c>
      <c r="AO40">
        <v>0</v>
      </c>
      <c r="AP40">
        <v>2.2778438465617232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451.36634984861712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4.9701509777450887</v>
      </c>
      <c r="L41">
        <v>67.617004969489201</v>
      </c>
      <c r="M41">
        <v>27.258848951151876</v>
      </c>
      <c r="N41">
        <v>35.19324542367238</v>
      </c>
      <c r="O41">
        <v>0</v>
      </c>
      <c r="P41">
        <v>41.389807461798604</v>
      </c>
      <c r="Q41">
        <v>3.5513683689400164</v>
      </c>
      <c r="R41">
        <v>6.9037106165781958</v>
      </c>
      <c r="S41">
        <v>4.3004000455729159</v>
      </c>
      <c r="T41">
        <v>0</v>
      </c>
      <c r="U41">
        <v>61.676226359465716</v>
      </c>
      <c r="V41">
        <v>3.3895914928057551</v>
      </c>
      <c r="W41">
        <v>7.2406814117647063</v>
      </c>
      <c r="X41">
        <v>23.990461930580185</v>
      </c>
      <c r="Y41">
        <v>0</v>
      </c>
      <c r="Z41">
        <v>3.8653525227272727</v>
      </c>
      <c r="AA41">
        <v>12.489383002109705</v>
      </c>
      <c r="AB41">
        <v>11.710586135214491</v>
      </c>
      <c r="AC41">
        <v>8.6137698354090393</v>
      </c>
      <c r="AD41">
        <v>10.831003657131676</v>
      </c>
      <c r="AE41">
        <v>14.650544386803297</v>
      </c>
      <c r="AF41">
        <v>0</v>
      </c>
      <c r="AG41">
        <v>11.331483200019616</v>
      </c>
      <c r="AH41">
        <v>45.326854998866565</v>
      </c>
      <c r="AI41">
        <v>4.1505156967701717</v>
      </c>
      <c r="AJ41">
        <v>0</v>
      </c>
      <c r="AK41">
        <v>15.117764737960831</v>
      </c>
      <c r="AL41">
        <v>0</v>
      </c>
      <c r="AM41">
        <v>0</v>
      </c>
      <c r="AN41">
        <v>0.9791616183700127</v>
      </c>
      <c r="AO41">
        <v>0</v>
      </c>
      <c r="AP41">
        <v>2.2778438465617232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451.36634984861712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4.9701509777450887</v>
      </c>
      <c r="L42">
        <v>67.617004969489201</v>
      </c>
      <c r="M42">
        <v>27.258848951151876</v>
      </c>
      <c r="N42">
        <v>35.19324542367238</v>
      </c>
      <c r="O42">
        <v>0</v>
      </c>
      <c r="P42">
        <v>41.389807461798604</v>
      </c>
      <c r="Q42">
        <v>3.5513683689400164</v>
      </c>
      <c r="R42">
        <v>6.9037106165781958</v>
      </c>
      <c r="S42">
        <v>4.3004000455729159</v>
      </c>
      <c r="T42">
        <v>0</v>
      </c>
      <c r="U42">
        <v>61.676226359465716</v>
      </c>
      <c r="V42">
        <v>3.3895914928057551</v>
      </c>
      <c r="W42">
        <v>7.2406814117647063</v>
      </c>
      <c r="X42">
        <v>23.990461930580185</v>
      </c>
      <c r="Y42">
        <v>0</v>
      </c>
      <c r="Z42">
        <v>3.8653525227272727</v>
      </c>
      <c r="AA42">
        <v>12.489383002109705</v>
      </c>
      <c r="AB42">
        <v>11.710586135214491</v>
      </c>
      <c r="AC42">
        <v>8.6137698354090393</v>
      </c>
      <c r="AD42">
        <v>10.831003657131676</v>
      </c>
      <c r="AE42">
        <v>14.650544386803297</v>
      </c>
      <c r="AF42">
        <v>0</v>
      </c>
      <c r="AG42">
        <v>11.331483200019616</v>
      </c>
      <c r="AH42">
        <v>45.326854998866565</v>
      </c>
      <c r="AI42">
        <v>4.1505156967701717</v>
      </c>
      <c r="AJ42">
        <v>0</v>
      </c>
      <c r="AK42">
        <v>15.117764737960831</v>
      </c>
      <c r="AL42">
        <v>0</v>
      </c>
      <c r="AM42">
        <v>0</v>
      </c>
      <c r="AN42">
        <v>0.9791616183700127</v>
      </c>
      <c r="AO42">
        <v>0</v>
      </c>
      <c r="AP42">
        <v>2.2778438465617232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449.07606044861711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4.9701509777450887</v>
      </c>
      <c r="L43">
        <v>67.617004969489201</v>
      </c>
      <c r="M43">
        <v>27.258848951151876</v>
      </c>
      <c r="N43">
        <v>35.19324542367238</v>
      </c>
      <c r="O43">
        <v>0</v>
      </c>
      <c r="P43">
        <v>41.389807461798604</v>
      </c>
      <c r="Q43">
        <v>3.5564932969396192</v>
      </c>
      <c r="R43">
        <v>6.9100881522633752</v>
      </c>
      <c r="S43">
        <v>4.2989240118187775</v>
      </c>
      <c r="T43">
        <v>0</v>
      </c>
      <c r="U43">
        <v>61.676226359465716</v>
      </c>
      <c r="V43">
        <v>3.4002151898734176</v>
      </c>
      <c r="W43">
        <v>7.2406814117647063</v>
      </c>
      <c r="X43">
        <v>23.990461930580185</v>
      </c>
      <c r="Y43">
        <v>0</v>
      </c>
      <c r="Z43">
        <v>3.8653525227272727</v>
      </c>
      <c r="AA43">
        <v>12.489383002109705</v>
      </c>
      <c r="AB43">
        <v>11.710586135214491</v>
      </c>
      <c r="AC43">
        <v>8.6137698354090393</v>
      </c>
      <c r="AD43">
        <v>10.831003657131676</v>
      </c>
      <c r="AE43">
        <v>14.650544386803297</v>
      </c>
      <c r="AF43">
        <v>0</v>
      </c>
      <c r="AG43">
        <v>11.331483200019616</v>
      </c>
      <c r="AH43">
        <v>45.326854998866565</v>
      </c>
      <c r="AI43">
        <v>4.1505156967701717</v>
      </c>
      <c r="AJ43">
        <v>0</v>
      </c>
      <c r="AK43">
        <v>15.117764737960831</v>
      </c>
      <c r="AL43">
        <v>0</v>
      </c>
      <c r="AM43">
        <v>0</v>
      </c>
      <c r="AN43">
        <v>0.9791616183700127</v>
      </c>
      <c r="AO43">
        <v>0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451.38699997561537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4.9701509777450887</v>
      </c>
      <c r="L44">
        <v>67.617004969489201</v>
      </c>
      <c r="M44">
        <v>27.258848951151876</v>
      </c>
      <c r="N44">
        <v>35.19324542367238</v>
      </c>
      <c r="O44">
        <v>0</v>
      </c>
      <c r="P44">
        <v>41.389807461798604</v>
      </c>
      <c r="Q44">
        <v>3.5564932969396192</v>
      </c>
      <c r="R44">
        <v>6.9100881522633752</v>
      </c>
      <c r="S44">
        <v>4.2989240118187775</v>
      </c>
      <c r="T44">
        <v>0</v>
      </c>
      <c r="U44">
        <v>61.676226359465716</v>
      </c>
      <c r="V44">
        <v>3.4002151898734176</v>
      </c>
      <c r="W44">
        <v>7.2406814117647063</v>
      </c>
      <c r="X44">
        <v>23.990461930580185</v>
      </c>
      <c r="Y44">
        <v>0</v>
      </c>
      <c r="Z44">
        <v>3.8653525227272727</v>
      </c>
      <c r="AA44">
        <v>12.489383002109705</v>
      </c>
      <c r="AB44">
        <v>11.710586135214491</v>
      </c>
      <c r="AC44">
        <v>8.6137698354090393</v>
      </c>
      <c r="AD44">
        <v>10.831003657131676</v>
      </c>
      <c r="AE44">
        <v>14.650544386803297</v>
      </c>
      <c r="AF44">
        <v>0</v>
      </c>
      <c r="AG44">
        <v>11.331483200019616</v>
      </c>
      <c r="AH44">
        <v>45.326854998866565</v>
      </c>
      <c r="AI44">
        <v>4.1505156967701717</v>
      </c>
      <c r="AJ44">
        <v>0</v>
      </c>
      <c r="AK44">
        <v>15.117764737960831</v>
      </c>
      <c r="AL44">
        <v>0</v>
      </c>
      <c r="AM44">
        <v>0</v>
      </c>
      <c r="AN44">
        <v>0.9791616183700127</v>
      </c>
      <c r="AO44">
        <v>0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451.38699997561537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4.9701509777450887</v>
      </c>
      <c r="L45">
        <v>67.617004969489201</v>
      </c>
      <c r="M45">
        <v>27.258848951151876</v>
      </c>
      <c r="N45">
        <v>35.19324542367238</v>
      </c>
      <c r="O45">
        <v>0</v>
      </c>
      <c r="P45">
        <v>41.389807461798604</v>
      </c>
      <c r="Q45">
        <v>3.5564932969396192</v>
      </c>
      <c r="R45">
        <v>6.9100881522633752</v>
      </c>
      <c r="S45">
        <v>4.2989240118187775</v>
      </c>
      <c r="T45">
        <v>0</v>
      </c>
      <c r="U45">
        <v>61.628084168511108</v>
      </c>
      <c r="V45">
        <v>3.4002151898734176</v>
      </c>
      <c r="W45">
        <v>7.2406814117647063</v>
      </c>
      <c r="X45">
        <v>23.990461930580185</v>
      </c>
      <c r="Y45">
        <v>0</v>
      </c>
      <c r="Z45">
        <v>3.8653525227272727</v>
      </c>
      <c r="AA45">
        <v>12.489383002109705</v>
      </c>
      <c r="AB45">
        <v>11.710586135214491</v>
      </c>
      <c r="AC45">
        <v>8.6137698354090393</v>
      </c>
      <c r="AD45">
        <v>10.831003657131676</v>
      </c>
      <c r="AE45">
        <v>14.650544386803297</v>
      </c>
      <c r="AF45">
        <v>0</v>
      </c>
      <c r="AG45">
        <v>11.331483200019616</v>
      </c>
      <c r="AH45">
        <v>45.326854998866565</v>
      </c>
      <c r="AI45">
        <v>4.1505156967701717</v>
      </c>
      <c r="AJ45">
        <v>0</v>
      </c>
      <c r="AK45">
        <v>15.117764737960831</v>
      </c>
      <c r="AL45">
        <v>0</v>
      </c>
      <c r="AM45">
        <v>0</v>
      </c>
      <c r="AN45">
        <v>0.9791616183700127</v>
      </c>
      <c r="AO45">
        <v>0</v>
      </c>
      <c r="AP45">
        <v>3.6065860903893951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452.66760002848838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4.9701509777450887</v>
      </c>
      <c r="L46">
        <v>67.617004969489201</v>
      </c>
      <c r="M46">
        <v>27.258848951151876</v>
      </c>
      <c r="N46">
        <v>35.19324542367238</v>
      </c>
      <c r="O46">
        <v>0</v>
      </c>
      <c r="P46">
        <v>41.389807461798604</v>
      </c>
      <c r="Q46">
        <v>3.5564932969396192</v>
      </c>
      <c r="R46">
        <v>6.9100881522633752</v>
      </c>
      <c r="S46">
        <v>4.2989240118187775</v>
      </c>
      <c r="T46">
        <v>0</v>
      </c>
      <c r="U46">
        <v>61.628084168511108</v>
      </c>
      <c r="V46">
        <v>3.4002151898734176</v>
      </c>
      <c r="W46">
        <v>7.2406814117647063</v>
      </c>
      <c r="X46">
        <v>23.990461930580185</v>
      </c>
      <c r="Y46">
        <v>0</v>
      </c>
      <c r="Z46">
        <v>3.8653525227272727</v>
      </c>
      <c r="AA46">
        <v>12.489383002109705</v>
      </c>
      <c r="AB46">
        <v>11.710586135214491</v>
      </c>
      <c r="AC46">
        <v>8.6137698354090393</v>
      </c>
      <c r="AD46">
        <v>10.831003657131676</v>
      </c>
      <c r="AE46">
        <v>14.650544386803297</v>
      </c>
      <c r="AF46">
        <v>0</v>
      </c>
      <c r="AG46">
        <v>11.331483200019616</v>
      </c>
      <c r="AH46">
        <v>45.326854998866565</v>
      </c>
      <c r="AI46">
        <v>4.1505156967701717</v>
      </c>
      <c r="AJ46">
        <v>0</v>
      </c>
      <c r="AK46">
        <v>15.117764737960831</v>
      </c>
      <c r="AL46">
        <v>0</v>
      </c>
      <c r="AM46">
        <v>0</v>
      </c>
      <c r="AN46">
        <v>0.9791616183700127</v>
      </c>
      <c r="AO46">
        <v>0</v>
      </c>
      <c r="AP46">
        <v>2.6574844876553438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451.71849842575432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4.9701509777450887</v>
      </c>
      <c r="L47">
        <v>67.617004969489201</v>
      </c>
      <c r="M47">
        <v>27.258848951151876</v>
      </c>
      <c r="N47">
        <v>35.19324542367238</v>
      </c>
      <c r="O47">
        <v>0</v>
      </c>
      <c r="P47">
        <v>41.389807461798604</v>
      </c>
      <c r="Q47">
        <v>3.5564932969396192</v>
      </c>
      <c r="R47">
        <v>6.9100881522633752</v>
      </c>
      <c r="S47">
        <v>4.2989240118187775</v>
      </c>
      <c r="T47">
        <v>0</v>
      </c>
      <c r="U47">
        <v>61.628084168511108</v>
      </c>
      <c r="V47">
        <v>3.4002151898734176</v>
      </c>
      <c r="W47">
        <v>7.2406814117647063</v>
      </c>
      <c r="X47">
        <v>23.990461930580185</v>
      </c>
      <c r="Y47">
        <v>0</v>
      </c>
      <c r="Z47">
        <v>3.8653525227272727</v>
      </c>
      <c r="AA47">
        <v>12.489383002109705</v>
      </c>
      <c r="AB47">
        <v>11.710586135214491</v>
      </c>
      <c r="AC47">
        <v>8.6137698354090393</v>
      </c>
      <c r="AD47">
        <v>10.831003657131676</v>
      </c>
      <c r="AE47">
        <v>14.650544386803297</v>
      </c>
      <c r="AF47">
        <v>0</v>
      </c>
      <c r="AG47">
        <v>11.331483200019616</v>
      </c>
      <c r="AH47">
        <v>45.326854998866565</v>
      </c>
      <c r="AI47">
        <v>4.1505156967701717</v>
      </c>
      <c r="AJ47">
        <v>0</v>
      </c>
      <c r="AK47">
        <v>15.117764737960831</v>
      </c>
      <c r="AL47">
        <v>0</v>
      </c>
      <c r="AM47">
        <v>0</v>
      </c>
      <c r="AN47">
        <v>0.9791616183700127</v>
      </c>
      <c r="AO47">
        <v>0.56636077680000019</v>
      </c>
      <c r="AP47">
        <v>2.6574844876553438</v>
      </c>
      <c r="AQ47">
        <v>0</v>
      </c>
      <c r="AR47">
        <v>10.797078599999999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449.99456980255434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4.9701509777450887</v>
      </c>
      <c r="L48">
        <v>67.617004969489201</v>
      </c>
      <c r="M48">
        <v>27.258848951151876</v>
      </c>
      <c r="N48">
        <v>35.19324542367238</v>
      </c>
      <c r="O48">
        <v>0</v>
      </c>
      <c r="P48">
        <v>41.389807461798604</v>
      </c>
      <c r="Q48">
        <v>3.5564932969396192</v>
      </c>
      <c r="R48">
        <v>6.9100881522633752</v>
      </c>
      <c r="S48">
        <v>4.2989240118187775</v>
      </c>
      <c r="T48">
        <v>0</v>
      </c>
      <c r="U48">
        <v>61.628084168511108</v>
      </c>
      <c r="V48">
        <v>3.4002151898734176</v>
      </c>
      <c r="W48">
        <v>7.2406814117647063</v>
      </c>
      <c r="X48">
        <v>23.990461930580185</v>
      </c>
      <c r="Y48">
        <v>0</v>
      </c>
      <c r="Z48">
        <v>3.8653525227272727</v>
      </c>
      <c r="AA48">
        <v>12.489383002109705</v>
      </c>
      <c r="AB48">
        <v>11.710586135214491</v>
      </c>
      <c r="AC48">
        <v>8.6137698354090393</v>
      </c>
      <c r="AD48">
        <v>10.831003657131676</v>
      </c>
      <c r="AE48">
        <v>14.650544386803297</v>
      </c>
      <c r="AF48">
        <v>0</v>
      </c>
      <c r="AG48">
        <v>11.331483200019616</v>
      </c>
      <c r="AH48">
        <v>45.326854998866565</v>
      </c>
      <c r="AI48">
        <v>4.1505156967701717</v>
      </c>
      <c r="AJ48">
        <v>0</v>
      </c>
      <c r="AK48">
        <v>15.117764737960831</v>
      </c>
      <c r="AL48">
        <v>0</v>
      </c>
      <c r="AM48">
        <v>0</v>
      </c>
      <c r="AN48">
        <v>0.9791616183700127</v>
      </c>
      <c r="AO48">
        <v>0.56636077680000019</v>
      </c>
      <c r="AP48">
        <v>2.6574844876553438</v>
      </c>
      <c r="AQ48">
        <v>0</v>
      </c>
      <c r="AR48">
        <v>10.797078599999999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449.99456980255434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4.9701509777450887</v>
      </c>
      <c r="L49">
        <v>67.617004969489201</v>
      </c>
      <c r="M49">
        <v>27.258848951151876</v>
      </c>
      <c r="N49">
        <v>35.19324542367238</v>
      </c>
      <c r="O49">
        <v>0</v>
      </c>
      <c r="P49">
        <v>41.389807461798604</v>
      </c>
      <c r="Q49">
        <v>3.5564932969396192</v>
      </c>
      <c r="R49">
        <v>6.9100881522633752</v>
      </c>
      <c r="S49">
        <v>4.2989240118187775</v>
      </c>
      <c r="T49">
        <v>0</v>
      </c>
      <c r="U49">
        <v>61.628084168511108</v>
      </c>
      <c r="V49">
        <v>3.4002151898734176</v>
      </c>
      <c r="W49">
        <v>7.2406814117647063</v>
      </c>
      <c r="X49">
        <v>23.990461930580185</v>
      </c>
      <c r="Y49">
        <v>0</v>
      </c>
      <c r="Z49">
        <v>1.9326762613636363</v>
      </c>
      <c r="AA49">
        <v>12.489383002109705</v>
      </c>
      <c r="AB49">
        <v>11.710586135214491</v>
      </c>
      <c r="AC49">
        <v>8.6137698354090393</v>
      </c>
      <c r="AD49">
        <v>10.831003657131676</v>
      </c>
      <c r="AE49">
        <v>14.650544386803297</v>
      </c>
      <c r="AF49">
        <v>0</v>
      </c>
      <c r="AG49">
        <v>11.331483200019616</v>
      </c>
      <c r="AH49">
        <v>45.326854998866565</v>
      </c>
      <c r="AI49">
        <v>4.1505156967701717</v>
      </c>
      <c r="AJ49">
        <v>0</v>
      </c>
      <c r="AK49">
        <v>15.117764737960831</v>
      </c>
      <c r="AL49">
        <v>0</v>
      </c>
      <c r="AM49">
        <v>0</v>
      </c>
      <c r="AN49">
        <v>0.9791616183700127</v>
      </c>
      <c r="AO49">
        <v>0.56636077680000019</v>
      </c>
      <c r="AP49">
        <v>2.6574844876553438</v>
      </c>
      <c r="AQ49">
        <v>0</v>
      </c>
      <c r="AR49">
        <v>10.797078599999999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448.06189354119067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4.9701509777450887</v>
      </c>
      <c r="L50">
        <v>67.617004969489201</v>
      </c>
      <c r="M50">
        <v>27.258848951151876</v>
      </c>
      <c r="N50">
        <v>35.19324542367238</v>
      </c>
      <c r="O50">
        <v>0</v>
      </c>
      <c r="P50">
        <v>41.389807461798604</v>
      </c>
      <c r="Q50">
        <v>3.5564932969396192</v>
      </c>
      <c r="R50">
        <v>6.9100881522633752</v>
      </c>
      <c r="S50">
        <v>4.2989240118187775</v>
      </c>
      <c r="T50">
        <v>0</v>
      </c>
      <c r="U50">
        <v>61.628084168511108</v>
      </c>
      <c r="V50">
        <v>3.4002151898734176</v>
      </c>
      <c r="W50">
        <v>13.130040439711664</v>
      </c>
      <c r="X50">
        <v>43.948904138523758</v>
      </c>
      <c r="Y50">
        <v>0</v>
      </c>
      <c r="Z50">
        <v>1.9326762613636363</v>
      </c>
      <c r="AA50">
        <v>12.489383002109705</v>
      </c>
      <c r="AB50">
        <v>11.710586135214491</v>
      </c>
      <c r="AC50">
        <v>8.6137698354090393</v>
      </c>
      <c r="AD50">
        <v>10.831003657131676</v>
      </c>
      <c r="AE50">
        <v>14.650544386803297</v>
      </c>
      <c r="AF50">
        <v>0</v>
      </c>
      <c r="AG50">
        <v>11.331483200019616</v>
      </c>
      <c r="AH50">
        <v>45.326854998866565</v>
      </c>
      <c r="AI50">
        <v>1.0564947556836093</v>
      </c>
      <c r="AJ50">
        <v>0</v>
      </c>
      <c r="AK50">
        <v>15.117764737960831</v>
      </c>
      <c r="AL50">
        <v>0</v>
      </c>
      <c r="AM50">
        <v>0</v>
      </c>
      <c r="AN50">
        <v>0.9791616183700127</v>
      </c>
      <c r="AO50">
        <v>0.56636077680000019</v>
      </c>
      <c r="AP50">
        <v>2.6574844876553438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470.81567383599463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4.9701509777450887</v>
      </c>
      <c r="L51">
        <v>67.617004969489201</v>
      </c>
      <c r="M51">
        <v>27.258848951151876</v>
      </c>
      <c r="N51">
        <v>35.19324542367238</v>
      </c>
      <c r="O51">
        <v>0</v>
      </c>
      <c r="P51">
        <v>41.389807461798604</v>
      </c>
      <c r="Q51">
        <v>3.5564932969396192</v>
      </c>
      <c r="R51">
        <v>6.9100881522633752</v>
      </c>
      <c r="S51">
        <v>4.2989240118187775</v>
      </c>
      <c r="T51">
        <v>0</v>
      </c>
      <c r="U51">
        <v>61.628084168511108</v>
      </c>
      <c r="V51">
        <v>3.3910768085585583</v>
      </c>
      <c r="W51">
        <v>13.130050806237366</v>
      </c>
      <c r="X51">
        <v>43.949623940869564</v>
      </c>
      <c r="Y51">
        <v>0</v>
      </c>
      <c r="Z51">
        <v>1.9326762613636363</v>
      </c>
      <c r="AA51">
        <v>12.489383002109705</v>
      </c>
      <c r="AB51">
        <v>11.710586135214491</v>
      </c>
      <c r="AC51">
        <v>8.6137698354090393</v>
      </c>
      <c r="AD51">
        <v>10.831003657131676</v>
      </c>
      <c r="AE51">
        <v>14.650544386803297</v>
      </c>
      <c r="AF51">
        <v>0</v>
      </c>
      <c r="AG51">
        <v>11.331483200019616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0.9791616183700127</v>
      </c>
      <c r="AO51">
        <v>0.56636077680000019</v>
      </c>
      <c r="AP51">
        <v>3.0371251287489645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470.1304115089614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4.9701509777450887</v>
      </c>
      <c r="L52">
        <v>67.617004969489201</v>
      </c>
      <c r="M52">
        <v>27.258848951151876</v>
      </c>
      <c r="N52">
        <v>35.19324542367238</v>
      </c>
      <c r="O52">
        <v>0</v>
      </c>
      <c r="P52">
        <v>41.389807461798604</v>
      </c>
      <c r="Q52">
        <v>3.5564932969396192</v>
      </c>
      <c r="R52">
        <v>6.9100881522633752</v>
      </c>
      <c r="S52">
        <v>4.2989240118187775</v>
      </c>
      <c r="T52">
        <v>0</v>
      </c>
      <c r="U52">
        <v>61.628084168511108</v>
      </c>
      <c r="V52">
        <v>6.169235073291925</v>
      </c>
      <c r="W52">
        <v>13.130050806237366</v>
      </c>
      <c r="X52">
        <v>43.621215183041954</v>
      </c>
      <c r="Y52">
        <v>0</v>
      </c>
      <c r="Z52">
        <v>1.9326762613636363</v>
      </c>
      <c r="AA52">
        <v>12.489383002109705</v>
      </c>
      <c r="AB52">
        <v>11.710586135214491</v>
      </c>
      <c r="AC52">
        <v>8.6137698354090393</v>
      </c>
      <c r="AD52">
        <v>10.831003657131676</v>
      </c>
      <c r="AE52">
        <v>14.650544386803297</v>
      </c>
      <c r="AF52">
        <v>0</v>
      </c>
      <c r="AG52">
        <v>11.331483200019616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0.9791616183700127</v>
      </c>
      <c r="AO52">
        <v>0.56636077680000019</v>
      </c>
      <c r="AP52">
        <v>3.0371251287489645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472.58016101586713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4.9701105077053152</v>
      </c>
      <c r="L53">
        <v>67.61798931527052</v>
      </c>
      <c r="M53">
        <v>27.258848951151876</v>
      </c>
      <c r="N53">
        <v>35.19324542367238</v>
      </c>
      <c r="O53">
        <v>0</v>
      </c>
      <c r="P53">
        <v>41.389807461798604</v>
      </c>
      <c r="Q53">
        <v>3.5566880497100248</v>
      </c>
      <c r="R53">
        <v>6.9100881522633752</v>
      </c>
      <c r="S53">
        <v>4.2998831923331124</v>
      </c>
      <c r="T53">
        <v>0</v>
      </c>
      <c r="U53">
        <v>61.628084168511108</v>
      </c>
      <c r="V53">
        <v>6.1689757493796531</v>
      </c>
      <c r="W53">
        <v>13.131039825503356</v>
      </c>
      <c r="X53">
        <v>43.950191523458095</v>
      </c>
      <c r="Y53">
        <v>0</v>
      </c>
      <c r="Z53">
        <v>1.9326762613636363</v>
      </c>
      <c r="AA53">
        <v>12.489383002109705</v>
      </c>
      <c r="AB53">
        <v>11.710586135214491</v>
      </c>
      <c r="AC53">
        <v>8.6137698354090393</v>
      </c>
      <c r="AD53">
        <v>10.831003657131676</v>
      </c>
      <c r="AE53">
        <v>14.650544386803297</v>
      </c>
      <c r="AF53">
        <v>0</v>
      </c>
      <c r="AG53">
        <v>11.331483200019616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0.9791616183700127</v>
      </c>
      <c r="AO53">
        <v>0.56636077680000019</v>
      </c>
      <c r="AP53">
        <v>3.0371251287489645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472.91196486066332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4.9701105077053152</v>
      </c>
      <c r="L54">
        <v>67.61798931527052</v>
      </c>
      <c r="M54">
        <v>27.258848951151876</v>
      </c>
      <c r="N54">
        <v>35.19324542367238</v>
      </c>
      <c r="O54">
        <v>0</v>
      </c>
      <c r="P54">
        <v>41.389807461798604</v>
      </c>
      <c r="Q54">
        <v>3.5566880497100248</v>
      </c>
      <c r="R54">
        <v>6.9100881522633752</v>
      </c>
      <c r="S54">
        <v>4.2998831923331124</v>
      </c>
      <c r="T54">
        <v>0</v>
      </c>
      <c r="U54">
        <v>61.628084168511108</v>
      </c>
      <c r="V54">
        <v>6.1689757493796531</v>
      </c>
      <c r="W54">
        <v>13.131039825503356</v>
      </c>
      <c r="X54">
        <v>43.621798043985159</v>
      </c>
      <c r="Y54">
        <v>0</v>
      </c>
      <c r="Z54">
        <v>1.9326762613636363</v>
      </c>
      <c r="AA54">
        <v>12.489383002109705</v>
      </c>
      <c r="AB54">
        <v>11.710586135214491</v>
      </c>
      <c r="AC54">
        <v>8.6137698354090393</v>
      </c>
      <c r="AD54">
        <v>10.831003657131676</v>
      </c>
      <c r="AE54">
        <v>14.650544386803297</v>
      </c>
      <c r="AF54">
        <v>0</v>
      </c>
      <c r="AG54">
        <v>11.331483200019616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0.9791616183700127</v>
      </c>
      <c r="AO54">
        <v>0.34852970880000006</v>
      </c>
      <c r="AP54">
        <v>3.0371251287489645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472.36574031319037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4.9701105077053152</v>
      </c>
      <c r="L55">
        <v>67.61798931527052</v>
      </c>
      <c r="M55">
        <v>27.258848951151876</v>
      </c>
      <c r="N55">
        <v>35.19324542367238</v>
      </c>
      <c r="O55">
        <v>0</v>
      </c>
      <c r="P55">
        <v>41.389807461798604</v>
      </c>
      <c r="Q55">
        <v>3.5566880497100248</v>
      </c>
      <c r="R55">
        <v>6.9100881522633752</v>
      </c>
      <c r="S55">
        <v>4.2998831923331124</v>
      </c>
      <c r="T55">
        <v>0</v>
      </c>
      <c r="U55">
        <v>61.628084168511108</v>
      </c>
      <c r="V55">
        <v>3.3909023905547229</v>
      </c>
      <c r="W55">
        <v>13.131039825503356</v>
      </c>
      <c r="X55">
        <v>43.950191523458095</v>
      </c>
      <c r="Y55">
        <v>0</v>
      </c>
      <c r="Z55">
        <v>1.9326762613636363</v>
      </c>
      <c r="AA55">
        <v>12.489383002109705</v>
      </c>
      <c r="AB55">
        <v>11.710586135214491</v>
      </c>
      <c r="AC55">
        <v>8.6137698354090393</v>
      </c>
      <c r="AD55">
        <v>10.831003657131676</v>
      </c>
      <c r="AE55">
        <v>14.650544386803297</v>
      </c>
      <c r="AF55">
        <v>0</v>
      </c>
      <c r="AG55">
        <v>11.331483200019616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0.9791616183700127</v>
      </c>
      <c r="AO55">
        <v>0.56636077680000019</v>
      </c>
      <c r="AP55">
        <v>3.0371251287489645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472.42418090183844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4.9701105077053152</v>
      </c>
      <c r="L56">
        <v>67.61798931527052</v>
      </c>
      <c r="M56">
        <v>27.258848951151876</v>
      </c>
      <c r="N56">
        <v>35.19324542367238</v>
      </c>
      <c r="O56">
        <v>0</v>
      </c>
      <c r="P56">
        <v>41.389807461798604</v>
      </c>
      <c r="Q56">
        <v>3.5566880497100248</v>
      </c>
      <c r="R56">
        <v>6.9100881522633752</v>
      </c>
      <c r="S56">
        <v>4.2998831923331124</v>
      </c>
      <c r="T56">
        <v>0</v>
      </c>
      <c r="U56">
        <v>61.628084168511108</v>
      </c>
      <c r="V56">
        <v>3.3909023905547229</v>
      </c>
      <c r="W56">
        <v>13.131039825503356</v>
      </c>
      <c r="X56">
        <v>43.949325073293316</v>
      </c>
      <c r="Y56">
        <v>0</v>
      </c>
      <c r="Z56">
        <v>1.9326762613636363</v>
      </c>
      <c r="AA56">
        <v>12.489383002109705</v>
      </c>
      <c r="AB56">
        <v>11.710586135214491</v>
      </c>
      <c r="AC56">
        <v>8.6137698354090393</v>
      </c>
      <c r="AD56">
        <v>10.831003657131676</v>
      </c>
      <c r="AE56">
        <v>14.650544386803297</v>
      </c>
      <c r="AF56">
        <v>0</v>
      </c>
      <c r="AG56">
        <v>11.331483200019616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0.9791616183700127</v>
      </c>
      <c r="AO56">
        <v>0.56636077680000019</v>
      </c>
      <c r="AP56">
        <v>3.0371251287489645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472.42331445167366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4.9701105077053152</v>
      </c>
      <c r="L57">
        <v>67.61798931527052</v>
      </c>
      <c r="M57">
        <v>27.258848951151876</v>
      </c>
      <c r="N57">
        <v>35.19324542367238</v>
      </c>
      <c r="O57">
        <v>0</v>
      </c>
      <c r="P57">
        <v>41.389807461798604</v>
      </c>
      <c r="Q57">
        <v>3.5566880497100248</v>
      </c>
      <c r="R57">
        <v>6.9100881522633752</v>
      </c>
      <c r="S57">
        <v>4.2998831923331124</v>
      </c>
      <c r="T57">
        <v>0</v>
      </c>
      <c r="U57">
        <v>61.628084168511108</v>
      </c>
      <c r="V57">
        <v>5.849928830624016</v>
      </c>
      <c r="W57">
        <v>12.804143287014858</v>
      </c>
      <c r="X57">
        <v>43.628527257383972</v>
      </c>
      <c r="Y57">
        <v>0</v>
      </c>
      <c r="Z57">
        <v>1.9326762613636363</v>
      </c>
      <c r="AA57">
        <v>12.489383002109705</v>
      </c>
      <c r="AB57">
        <v>11.710586135214491</v>
      </c>
      <c r="AC57">
        <v>8.6137698354090393</v>
      </c>
      <c r="AD57">
        <v>10.831003657131676</v>
      </c>
      <c r="AE57">
        <v>14.650544386803297</v>
      </c>
      <c r="AF57">
        <v>0</v>
      </c>
      <c r="AG57">
        <v>11.331483200019616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0.9791616183700127</v>
      </c>
      <c r="AO57">
        <v>0.42694901600000007</v>
      </c>
      <c r="AP57">
        <v>3.0371251287489645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471.80494537654505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4.9701105077053152</v>
      </c>
      <c r="L58">
        <v>67.61798931527052</v>
      </c>
      <c r="M58">
        <v>27.258848951151876</v>
      </c>
      <c r="N58">
        <v>35.19324542367238</v>
      </c>
      <c r="O58">
        <v>0</v>
      </c>
      <c r="P58">
        <v>41.389807461798604</v>
      </c>
      <c r="Q58">
        <v>6.4717316113013696</v>
      </c>
      <c r="R58">
        <v>12.565377145773434</v>
      </c>
      <c r="S58">
        <v>7.8264101223727227</v>
      </c>
      <c r="T58">
        <v>0</v>
      </c>
      <c r="U58">
        <v>61.628084168511108</v>
      </c>
      <c r="V58">
        <v>6.1608585365853665</v>
      </c>
      <c r="W58">
        <v>13.131061443925233</v>
      </c>
      <c r="X58">
        <v>43.628527257383972</v>
      </c>
      <c r="Y58">
        <v>0</v>
      </c>
      <c r="Z58">
        <v>1.9326762613636363</v>
      </c>
      <c r="AA58">
        <v>12.489383002109705</v>
      </c>
      <c r="AB58">
        <v>11.710586135214491</v>
      </c>
      <c r="AC58">
        <v>8.6137698354090393</v>
      </c>
      <c r="AD58">
        <v>10.831003657131676</v>
      </c>
      <c r="AE58">
        <v>14.650544386803297</v>
      </c>
      <c r="AF58">
        <v>0</v>
      </c>
      <c r="AG58">
        <v>11.331483200019616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0.9791616183700127</v>
      </c>
      <c r="AO58">
        <v>0.40952246920000007</v>
      </c>
      <c r="AP58">
        <v>3.0371251287489645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484.52222617775772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4.9701050957486128</v>
      </c>
      <c r="L59">
        <v>67.61798931527052</v>
      </c>
      <c r="M59">
        <v>27.258848951151876</v>
      </c>
      <c r="N59">
        <v>35.19324542367238</v>
      </c>
      <c r="O59">
        <v>0</v>
      </c>
      <c r="P59">
        <v>41.389807461798604</v>
      </c>
      <c r="Q59">
        <v>6.2319246673003814</v>
      </c>
      <c r="R59">
        <v>12.567045079511409</v>
      </c>
      <c r="S59">
        <v>7.8168544335454895</v>
      </c>
      <c r="T59">
        <v>0</v>
      </c>
      <c r="U59">
        <v>61.628084168511108</v>
      </c>
      <c r="V59">
        <v>6.1608585365853665</v>
      </c>
      <c r="W59">
        <v>13.131061443925233</v>
      </c>
      <c r="X59">
        <v>43.628527257383972</v>
      </c>
      <c r="Y59">
        <v>0</v>
      </c>
      <c r="Z59">
        <v>1.9326762613636363</v>
      </c>
      <c r="AA59">
        <v>12.489383002109705</v>
      </c>
      <c r="AB59">
        <v>11.710586135214491</v>
      </c>
      <c r="AC59">
        <v>8.6137698354090393</v>
      </c>
      <c r="AD59">
        <v>10.831003657131676</v>
      </c>
      <c r="AE59">
        <v>14.650544386803297</v>
      </c>
      <c r="AF59">
        <v>0</v>
      </c>
      <c r="AG59">
        <v>11.331483200019616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0.9791616183700127</v>
      </c>
      <c r="AO59">
        <v>0.47051522960000014</v>
      </c>
      <c r="AP59">
        <v>3.0371251287489645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484.33551882711077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4.9700908945285951</v>
      </c>
      <c r="L60">
        <v>67.61798931527052</v>
      </c>
      <c r="M60">
        <v>27.258848951151876</v>
      </c>
      <c r="N60">
        <v>35.19324542367238</v>
      </c>
      <c r="O60">
        <v>0</v>
      </c>
      <c r="P60">
        <v>41.389807461798604</v>
      </c>
      <c r="Q60">
        <v>6.4701716651418115</v>
      </c>
      <c r="R60">
        <v>12.567045079511409</v>
      </c>
      <c r="S60">
        <v>7.8168544335454895</v>
      </c>
      <c r="T60">
        <v>0</v>
      </c>
      <c r="U60">
        <v>61.628084168511108</v>
      </c>
      <c r="V60">
        <v>6.1608585365853665</v>
      </c>
      <c r="W60">
        <v>13.131061443925233</v>
      </c>
      <c r="X60">
        <v>43.628527257383972</v>
      </c>
      <c r="Y60">
        <v>0</v>
      </c>
      <c r="Z60">
        <v>1.9326762613636363</v>
      </c>
      <c r="AA60">
        <v>12.489383002109705</v>
      </c>
      <c r="AB60">
        <v>11.710586135214491</v>
      </c>
      <c r="AC60">
        <v>8.6137698354090393</v>
      </c>
      <c r="AD60">
        <v>10.831003657131676</v>
      </c>
      <c r="AE60">
        <v>14.650544386803297</v>
      </c>
      <c r="AF60">
        <v>0</v>
      </c>
      <c r="AG60">
        <v>11.331483200019616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0.9791616183700127</v>
      </c>
      <c r="AO60">
        <v>0.47051522960000014</v>
      </c>
      <c r="AP60">
        <v>3.0371251287489645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484.57375162373222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8.4498574224952883</v>
      </c>
      <c r="L61">
        <v>67.621538999999984</v>
      </c>
      <c r="M61">
        <v>27.258848951151876</v>
      </c>
      <c r="N61">
        <v>35.19324542367238</v>
      </c>
      <c r="O61">
        <v>0</v>
      </c>
      <c r="P61">
        <v>41.389807461798604</v>
      </c>
      <c r="Q61">
        <v>6.4701716651418115</v>
      </c>
      <c r="R61">
        <v>12.567045079511409</v>
      </c>
      <c r="S61">
        <v>7.8168544335454895</v>
      </c>
      <c r="T61">
        <v>0</v>
      </c>
      <c r="U61">
        <v>61.628084168511108</v>
      </c>
      <c r="V61">
        <v>6.1608585365853665</v>
      </c>
      <c r="W61">
        <v>13.131061443925233</v>
      </c>
      <c r="X61">
        <v>43.628527257383972</v>
      </c>
      <c r="Y61">
        <v>0</v>
      </c>
      <c r="Z61">
        <v>1.9326762613636363</v>
      </c>
      <c r="AA61">
        <v>12.489383002109705</v>
      </c>
      <c r="AB61">
        <v>11.710586135214491</v>
      </c>
      <c r="AC61">
        <v>8.6137698354090393</v>
      </c>
      <c r="AD61">
        <v>10.831003657131676</v>
      </c>
      <c r="AE61">
        <v>14.650544386803297</v>
      </c>
      <c r="AF61">
        <v>0</v>
      </c>
      <c r="AG61">
        <v>11.331483200019616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0.9791616183700127</v>
      </c>
      <c r="AO61">
        <v>1.7426485440000006</v>
      </c>
      <c r="AP61">
        <v>3.0371251287489645</v>
      </c>
      <c r="AQ61">
        <v>0</v>
      </c>
      <c r="AR61">
        <v>13.087368000000001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491.61949055082846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9.0499946268600642</v>
      </c>
      <c r="L62">
        <v>164.22153900000001</v>
      </c>
      <c r="M62">
        <v>27.258848951151876</v>
      </c>
      <c r="N62">
        <v>35.19324542367238</v>
      </c>
      <c r="O62">
        <v>0</v>
      </c>
      <c r="P62">
        <v>41.389807461798604</v>
      </c>
      <c r="Q62">
        <v>6.4701716651418115</v>
      </c>
      <c r="R62">
        <v>12.567045079511409</v>
      </c>
      <c r="S62">
        <v>7.8168544335454895</v>
      </c>
      <c r="T62">
        <v>0</v>
      </c>
      <c r="U62">
        <v>61.628084168511108</v>
      </c>
      <c r="V62">
        <v>6.1608585365853665</v>
      </c>
      <c r="W62">
        <v>13.131061443925233</v>
      </c>
      <c r="X62">
        <v>43.628527257383972</v>
      </c>
      <c r="Y62">
        <v>0</v>
      </c>
      <c r="Z62">
        <v>1.9326762613636363</v>
      </c>
      <c r="AA62">
        <v>12.489383002109705</v>
      </c>
      <c r="AB62">
        <v>11.710586135214491</v>
      </c>
      <c r="AC62">
        <v>8.6137698354090393</v>
      </c>
      <c r="AD62">
        <v>10.831003657131676</v>
      </c>
      <c r="AE62">
        <v>14.650544386803297</v>
      </c>
      <c r="AF62">
        <v>0</v>
      </c>
      <c r="AG62">
        <v>11.331483200019616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0.9791616183700127</v>
      </c>
      <c r="AO62">
        <v>1.7426485440000006</v>
      </c>
      <c r="AP62">
        <v>3.0371251287489645</v>
      </c>
      <c r="AQ62">
        <v>0</v>
      </c>
      <c r="AR62">
        <v>13.087368000000001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588.81962775519298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9.0499946268600642</v>
      </c>
      <c r="L63">
        <v>260.82153899999997</v>
      </c>
      <c r="M63">
        <v>27.258848951151876</v>
      </c>
      <c r="N63">
        <v>35.19324542367238</v>
      </c>
      <c r="O63">
        <v>0</v>
      </c>
      <c r="P63">
        <v>41.389807461798604</v>
      </c>
      <c r="Q63">
        <v>6.4701716651418115</v>
      </c>
      <c r="R63">
        <v>12.567045079511409</v>
      </c>
      <c r="S63">
        <v>7.8168544335454895</v>
      </c>
      <c r="T63">
        <v>0</v>
      </c>
      <c r="U63">
        <v>61.628084168511108</v>
      </c>
      <c r="V63">
        <v>6.1608585365853665</v>
      </c>
      <c r="W63">
        <v>13.131061443925233</v>
      </c>
      <c r="X63">
        <v>43.628527257383972</v>
      </c>
      <c r="Y63">
        <v>0</v>
      </c>
      <c r="Z63">
        <v>1.9326762613636363</v>
      </c>
      <c r="AA63">
        <v>12.489383002109705</v>
      </c>
      <c r="AB63">
        <v>11.710586135214491</v>
      </c>
      <c r="AC63">
        <v>8.6137698354090393</v>
      </c>
      <c r="AD63">
        <v>10.831003657131676</v>
      </c>
      <c r="AE63">
        <v>14.650544386803297</v>
      </c>
      <c r="AF63">
        <v>0</v>
      </c>
      <c r="AG63">
        <v>11.331483200019616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0.9791616183700127</v>
      </c>
      <c r="AO63">
        <v>1.7426485440000006</v>
      </c>
      <c r="AP63">
        <v>3.2269454492957745</v>
      </c>
      <c r="AQ63">
        <v>0</v>
      </c>
      <c r="AR63">
        <v>13.087368000000001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685.60944807573969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9.0499946268600642</v>
      </c>
      <c r="L64">
        <v>318.2998912063515</v>
      </c>
      <c r="M64">
        <v>27.258848951151876</v>
      </c>
      <c r="N64">
        <v>35.19324542367238</v>
      </c>
      <c r="O64">
        <v>0</v>
      </c>
      <c r="P64">
        <v>41.389807461798604</v>
      </c>
      <c r="Q64">
        <v>6.4701716651418115</v>
      </c>
      <c r="R64">
        <v>12.567045079511409</v>
      </c>
      <c r="S64">
        <v>7.8168544335454895</v>
      </c>
      <c r="T64">
        <v>0</v>
      </c>
      <c r="U64">
        <v>61.628084168511108</v>
      </c>
      <c r="V64">
        <v>6.1608585365853665</v>
      </c>
      <c r="W64">
        <v>13.131061443925233</v>
      </c>
      <c r="X64">
        <v>43.628527257383972</v>
      </c>
      <c r="Y64">
        <v>0</v>
      </c>
      <c r="Z64">
        <v>1.9326762613636363</v>
      </c>
      <c r="AA64">
        <v>12.489383002109705</v>
      </c>
      <c r="AB64">
        <v>11.710586135214491</v>
      </c>
      <c r="AC64">
        <v>8.6137698354090393</v>
      </c>
      <c r="AD64">
        <v>10.831003657131676</v>
      </c>
      <c r="AE64">
        <v>14.650544386803297</v>
      </c>
      <c r="AF64">
        <v>0</v>
      </c>
      <c r="AG64">
        <v>11.331483200019616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0.9791616183700127</v>
      </c>
      <c r="AO64">
        <v>1.7426485440000006</v>
      </c>
      <c r="AP64">
        <v>3.2269454492957745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740.79751088209127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9.0499946268600642</v>
      </c>
      <c r="L65">
        <v>318.2998912063515</v>
      </c>
      <c r="M65">
        <v>27.258848951151876</v>
      </c>
      <c r="N65">
        <v>35.19324542367238</v>
      </c>
      <c r="O65">
        <v>0</v>
      </c>
      <c r="P65">
        <v>41.389807461798604</v>
      </c>
      <c r="Q65">
        <v>6.4701716651418115</v>
      </c>
      <c r="R65">
        <v>12.567045079511409</v>
      </c>
      <c r="S65">
        <v>7.8168544335454895</v>
      </c>
      <c r="T65">
        <v>0</v>
      </c>
      <c r="U65">
        <v>61.628084168511108</v>
      </c>
      <c r="V65">
        <v>6.1608585365853665</v>
      </c>
      <c r="W65">
        <v>13.131061443925233</v>
      </c>
      <c r="X65">
        <v>43.628527257383972</v>
      </c>
      <c r="Y65">
        <v>0</v>
      </c>
      <c r="Z65">
        <v>1.9326762613636363</v>
      </c>
      <c r="AA65">
        <v>12.489383002109705</v>
      </c>
      <c r="AB65">
        <v>11.710586135214491</v>
      </c>
      <c r="AC65">
        <v>8.6137698354090393</v>
      </c>
      <c r="AD65">
        <v>10.831003657131676</v>
      </c>
      <c r="AE65">
        <v>14.650544386803297</v>
      </c>
      <c r="AF65">
        <v>0</v>
      </c>
      <c r="AG65">
        <v>11.331483200019616</v>
      </c>
      <c r="AH65">
        <v>45.326854998866565</v>
      </c>
      <c r="AI65">
        <v>0</v>
      </c>
      <c r="AJ65">
        <v>0</v>
      </c>
      <c r="AK65">
        <v>15.117764737960831</v>
      </c>
      <c r="AL65">
        <v>0</v>
      </c>
      <c r="AM65">
        <v>0</v>
      </c>
      <c r="AN65">
        <v>0.9791616183700127</v>
      </c>
      <c r="AO65">
        <v>1.7426485440000006</v>
      </c>
      <c r="AP65">
        <v>2.2778438465617232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739.84840927935727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9.0499946268600642</v>
      </c>
      <c r="L66">
        <v>318.2998912063515</v>
      </c>
      <c r="M66">
        <v>27.258848951151876</v>
      </c>
      <c r="N66">
        <v>35.19324542367238</v>
      </c>
      <c r="O66">
        <v>0</v>
      </c>
      <c r="P66">
        <v>41.389807461798604</v>
      </c>
      <c r="Q66">
        <v>6.4701716651418115</v>
      </c>
      <c r="R66">
        <v>12.567045079511409</v>
      </c>
      <c r="S66">
        <v>7.8168544335454895</v>
      </c>
      <c r="T66">
        <v>0</v>
      </c>
      <c r="U66">
        <v>61.628084168511108</v>
      </c>
      <c r="V66">
        <v>6.1608585365853665</v>
      </c>
      <c r="W66">
        <v>13.131061443925233</v>
      </c>
      <c r="X66">
        <v>43.628527257383972</v>
      </c>
      <c r="Y66">
        <v>0</v>
      </c>
      <c r="Z66">
        <v>1.9326762613636363</v>
      </c>
      <c r="AA66">
        <v>12.489383002109705</v>
      </c>
      <c r="AB66">
        <v>11.710586135214491</v>
      </c>
      <c r="AC66">
        <v>8.6137698354090393</v>
      </c>
      <c r="AD66">
        <v>10.831003657131676</v>
      </c>
      <c r="AE66">
        <v>14.650544386803297</v>
      </c>
      <c r="AF66">
        <v>0</v>
      </c>
      <c r="AG66">
        <v>11.331483200019616</v>
      </c>
      <c r="AH66">
        <v>45.326854998866565</v>
      </c>
      <c r="AI66">
        <v>0</v>
      </c>
      <c r="AJ66">
        <v>0</v>
      </c>
      <c r="AK66">
        <v>15.117764737960831</v>
      </c>
      <c r="AL66">
        <v>0</v>
      </c>
      <c r="AM66">
        <v>0</v>
      </c>
      <c r="AN66">
        <v>0.9791616183700127</v>
      </c>
      <c r="AO66">
        <v>1.7426485440000006</v>
      </c>
      <c r="AP66">
        <v>2.2778438465617232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739.84840927935727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9.0499946268600642</v>
      </c>
      <c r="L67">
        <v>222.18153899999999</v>
      </c>
      <c r="M67">
        <v>27.258848951151876</v>
      </c>
      <c r="N67">
        <v>35.19324542367238</v>
      </c>
      <c r="O67">
        <v>0</v>
      </c>
      <c r="P67">
        <v>41.389807461798604</v>
      </c>
      <c r="Q67">
        <v>6.4701716651418115</v>
      </c>
      <c r="R67">
        <v>12.567045079511409</v>
      </c>
      <c r="S67">
        <v>7.8168544335454895</v>
      </c>
      <c r="T67">
        <v>0</v>
      </c>
      <c r="U67">
        <v>61.628084168511108</v>
      </c>
      <c r="V67">
        <v>6.1608585365853665</v>
      </c>
      <c r="W67">
        <v>13.131061443925233</v>
      </c>
      <c r="X67">
        <v>43.628527257383972</v>
      </c>
      <c r="Y67">
        <v>0</v>
      </c>
      <c r="Z67">
        <v>1.9326762613636363</v>
      </c>
      <c r="AA67">
        <v>12.489383002109705</v>
      </c>
      <c r="AB67">
        <v>11.710586135214491</v>
      </c>
      <c r="AC67">
        <v>8.6137698354090393</v>
      </c>
      <c r="AD67">
        <v>10.831003657131676</v>
      </c>
      <c r="AE67">
        <v>14.650544386803297</v>
      </c>
      <c r="AF67">
        <v>0</v>
      </c>
      <c r="AG67">
        <v>11.331483200019616</v>
      </c>
      <c r="AH67">
        <v>45.326854998866565</v>
      </c>
      <c r="AI67">
        <v>0</v>
      </c>
      <c r="AJ67">
        <v>0</v>
      </c>
      <c r="AK67">
        <v>15.117764737960831</v>
      </c>
      <c r="AL67">
        <v>0</v>
      </c>
      <c r="AM67">
        <v>0</v>
      </c>
      <c r="AN67">
        <v>0.9791616183700127</v>
      </c>
      <c r="AO67">
        <v>1.7426485440000006</v>
      </c>
      <c r="AP67">
        <v>2.2778438465617232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643.73005707300558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9.0499946268600642</v>
      </c>
      <c r="L68">
        <v>241.41103799999999</v>
      </c>
      <c r="M68">
        <v>27.258848951151876</v>
      </c>
      <c r="N68">
        <v>35.19324542367238</v>
      </c>
      <c r="O68">
        <v>0</v>
      </c>
      <c r="P68">
        <v>41.389807461798604</v>
      </c>
      <c r="Q68">
        <v>6.4701716651418115</v>
      </c>
      <c r="R68">
        <v>12.567045079511409</v>
      </c>
      <c r="S68">
        <v>7.8168544335454895</v>
      </c>
      <c r="T68">
        <v>0</v>
      </c>
      <c r="U68">
        <v>61.628084168511108</v>
      </c>
      <c r="V68">
        <v>6.1608585365853665</v>
      </c>
      <c r="W68">
        <v>13.131061443925233</v>
      </c>
      <c r="X68">
        <v>43.628527257383972</v>
      </c>
      <c r="Y68">
        <v>0</v>
      </c>
      <c r="Z68">
        <v>1.9326762613636363</v>
      </c>
      <c r="AA68">
        <v>12.489383002109705</v>
      </c>
      <c r="AB68">
        <v>11.710586135214491</v>
      </c>
      <c r="AC68">
        <v>8.6137698354090393</v>
      </c>
      <c r="AD68">
        <v>10.831003657131676</v>
      </c>
      <c r="AE68">
        <v>14.650544386803297</v>
      </c>
      <c r="AF68">
        <v>0</v>
      </c>
      <c r="AG68">
        <v>11.331483200019616</v>
      </c>
      <c r="AH68">
        <v>45.326854998866565</v>
      </c>
      <c r="AI68">
        <v>0</v>
      </c>
      <c r="AJ68">
        <v>0</v>
      </c>
      <c r="AK68">
        <v>15.117764737960831</v>
      </c>
      <c r="AL68">
        <v>0</v>
      </c>
      <c r="AM68">
        <v>0</v>
      </c>
      <c r="AN68">
        <v>0.9791616183700127</v>
      </c>
      <c r="AO68">
        <v>1.7426485440000006</v>
      </c>
      <c r="AP68">
        <v>2.2778438465617232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662.95955607300561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9.0499946268600642</v>
      </c>
      <c r="L69">
        <v>193.20153899999997</v>
      </c>
      <c r="M69">
        <v>27.258848951151876</v>
      </c>
      <c r="N69">
        <v>35.19324542367238</v>
      </c>
      <c r="O69">
        <v>0</v>
      </c>
      <c r="P69">
        <v>41.389807461798604</v>
      </c>
      <c r="Q69">
        <v>6.4701716651418115</v>
      </c>
      <c r="R69">
        <v>12.567045079511409</v>
      </c>
      <c r="S69">
        <v>7.8168544335454895</v>
      </c>
      <c r="T69">
        <v>0</v>
      </c>
      <c r="U69">
        <v>61.628084168511108</v>
      </c>
      <c r="V69">
        <v>6.1608585365853665</v>
      </c>
      <c r="W69">
        <v>13.131061443925233</v>
      </c>
      <c r="X69">
        <v>43.628527257383972</v>
      </c>
      <c r="Y69">
        <v>0</v>
      </c>
      <c r="Z69">
        <v>1.9326762613636363</v>
      </c>
      <c r="AA69">
        <v>12.489383002109705</v>
      </c>
      <c r="AB69">
        <v>11.710586135214491</v>
      </c>
      <c r="AC69">
        <v>8.6137698354090393</v>
      </c>
      <c r="AD69">
        <v>10.831003657131676</v>
      </c>
      <c r="AE69">
        <v>14.650544386803297</v>
      </c>
      <c r="AF69">
        <v>0</v>
      </c>
      <c r="AG69">
        <v>11.331483200019616</v>
      </c>
      <c r="AH69">
        <v>45.326854998866565</v>
      </c>
      <c r="AI69">
        <v>1.0564947556836093</v>
      </c>
      <c r="AJ69">
        <v>0</v>
      </c>
      <c r="AK69">
        <v>15.117764737960831</v>
      </c>
      <c r="AL69">
        <v>0</v>
      </c>
      <c r="AM69">
        <v>0</v>
      </c>
      <c r="AN69">
        <v>0.9791616183700127</v>
      </c>
      <c r="AO69">
        <v>1.7426485440000006</v>
      </c>
      <c r="AP69">
        <v>2.2778438465617232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615.80655182868929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8.7598915083937676</v>
      </c>
      <c r="L70">
        <v>193.20153899999997</v>
      </c>
      <c r="M70">
        <v>27.258848951151876</v>
      </c>
      <c r="N70">
        <v>35.19324542367238</v>
      </c>
      <c r="O70">
        <v>0</v>
      </c>
      <c r="P70">
        <v>41.389807461798604</v>
      </c>
      <c r="Q70">
        <v>6.4701716651418115</v>
      </c>
      <c r="R70">
        <v>12.567045079511409</v>
      </c>
      <c r="S70">
        <v>7.8168544335454895</v>
      </c>
      <c r="T70">
        <v>0</v>
      </c>
      <c r="U70">
        <v>61.628084168511108</v>
      </c>
      <c r="V70">
        <v>6.1608585365853665</v>
      </c>
      <c r="W70">
        <v>13.131061443925233</v>
      </c>
      <c r="X70">
        <v>43.628527257383972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10.831003657131676</v>
      </c>
      <c r="AE70">
        <v>14.650544386803297</v>
      </c>
      <c r="AF70">
        <v>0</v>
      </c>
      <c r="AG70">
        <v>11.331483200019616</v>
      </c>
      <c r="AH70">
        <v>45.326854998866565</v>
      </c>
      <c r="AI70">
        <v>4.1505156967701717</v>
      </c>
      <c r="AJ70">
        <v>0</v>
      </c>
      <c r="AK70">
        <v>15.117764737960831</v>
      </c>
      <c r="AL70">
        <v>0</v>
      </c>
      <c r="AM70">
        <v>0</v>
      </c>
      <c r="AN70">
        <v>0.9791616183700127</v>
      </c>
      <c r="AO70">
        <v>1.7426485440000006</v>
      </c>
      <c r="AP70">
        <v>2.2778438465617232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618.61046965130959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5.2800109475853203</v>
      </c>
      <c r="L71">
        <v>240.65517300000002</v>
      </c>
      <c r="M71">
        <v>27.258848951151876</v>
      </c>
      <c r="N71">
        <v>35.19324542367238</v>
      </c>
      <c r="O71">
        <v>0</v>
      </c>
      <c r="P71">
        <v>41.389807461798604</v>
      </c>
      <c r="Q71">
        <v>6.4701716651418115</v>
      </c>
      <c r="R71">
        <v>12.567045079511409</v>
      </c>
      <c r="S71">
        <v>7.8168544335454895</v>
      </c>
      <c r="T71">
        <v>0</v>
      </c>
      <c r="U71">
        <v>61.628084168511108</v>
      </c>
      <c r="V71">
        <v>6.1608585365853665</v>
      </c>
      <c r="W71">
        <v>13.131061443925233</v>
      </c>
      <c r="X71">
        <v>43.628527257383972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8.6137698354090393</v>
      </c>
      <c r="AD71">
        <v>10.831003657131676</v>
      </c>
      <c r="AE71">
        <v>14.650544386803297</v>
      </c>
      <c r="AF71">
        <v>0</v>
      </c>
      <c r="AG71">
        <v>11.331483200019616</v>
      </c>
      <c r="AH71">
        <v>45.326854998866565</v>
      </c>
      <c r="AI71">
        <v>4.1505156967701717</v>
      </c>
      <c r="AJ71">
        <v>0</v>
      </c>
      <c r="AK71">
        <v>15.117764737960831</v>
      </c>
      <c r="AL71">
        <v>0</v>
      </c>
      <c r="AM71">
        <v>0</v>
      </c>
      <c r="AN71">
        <v>0.9791616183700127</v>
      </c>
      <c r="AO71">
        <v>0</v>
      </c>
      <c r="AP71">
        <v>2.2778438465617232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660.84157454650108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4.137988350853699</v>
      </c>
      <c r="K72">
        <v>5.9397388315734032</v>
      </c>
      <c r="L72">
        <v>212.52153899999999</v>
      </c>
      <c r="M72">
        <v>27.258848951151876</v>
      </c>
      <c r="N72">
        <v>35.19324542367238</v>
      </c>
      <c r="O72">
        <v>0</v>
      </c>
      <c r="P72">
        <v>41.389807461798604</v>
      </c>
      <c r="Q72">
        <v>6.4701716651418115</v>
      </c>
      <c r="R72">
        <v>12.567045079511409</v>
      </c>
      <c r="S72">
        <v>7.8168544335454895</v>
      </c>
      <c r="T72">
        <v>0</v>
      </c>
      <c r="U72">
        <v>61.628084168511108</v>
      </c>
      <c r="V72">
        <v>6.1608585365853665</v>
      </c>
      <c r="W72">
        <v>13.131061443925233</v>
      </c>
      <c r="X72">
        <v>43.628527257383972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8.6137698354090393</v>
      </c>
      <c r="AD72">
        <v>10.831003657131676</v>
      </c>
      <c r="AE72">
        <v>14.650544386803297</v>
      </c>
      <c r="AF72">
        <v>0</v>
      </c>
      <c r="AG72">
        <v>11.331483200019616</v>
      </c>
      <c r="AH72">
        <v>45.326854998866565</v>
      </c>
      <c r="AI72">
        <v>4.1505156967701717</v>
      </c>
      <c r="AJ72">
        <v>0</v>
      </c>
      <c r="AK72">
        <v>15.117764737960831</v>
      </c>
      <c r="AL72">
        <v>0</v>
      </c>
      <c r="AM72">
        <v>0</v>
      </c>
      <c r="AN72">
        <v>0.9791616183700127</v>
      </c>
      <c r="AO72">
        <v>0</v>
      </c>
      <c r="AP72">
        <v>2.2778438465617232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637.50565678134296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2.2908598725490195</v>
      </c>
      <c r="H73">
        <v>0</v>
      </c>
      <c r="I73">
        <v>0</v>
      </c>
      <c r="J73">
        <v>3.6619444059539923</v>
      </c>
      <c r="K73">
        <v>7.5698368452402338</v>
      </c>
      <c r="L73">
        <v>164.21762043776826</v>
      </c>
      <c r="M73">
        <v>27.258848951151876</v>
      </c>
      <c r="N73">
        <v>35.19324542367238</v>
      </c>
      <c r="O73">
        <v>0</v>
      </c>
      <c r="P73">
        <v>41.389807461798604</v>
      </c>
      <c r="Q73">
        <v>6.4701716651418115</v>
      </c>
      <c r="R73">
        <v>12.567045079511409</v>
      </c>
      <c r="S73">
        <v>7.8168544335454895</v>
      </c>
      <c r="T73">
        <v>0</v>
      </c>
      <c r="U73">
        <v>61.628084168511108</v>
      </c>
      <c r="V73">
        <v>6.1608585365853665</v>
      </c>
      <c r="W73">
        <v>13.131061443925233</v>
      </c>
      <c r="X73">
        <v>43.628527257383972</v>
      </c>
      <c r="Y73">
        <v>0</v>
      </c>
      <c r="Z73">
        <v>0.32602500000000001</v>
      </c>
      <c r="AA73">
        <v>12.489383002109705</v>
      </c>
      <c r="AB73">
        <v>11.710586135214491</v>
      </c>
      <c r="AC73">
        <v>8.6137698354090393</v>
      </c>
      <c r="AD73">
        <v>10.831003657131676</v>
      </c>
      <c r="AE73">
        <v>14.650544386803297</v>
      </c>
      <c r="AF73">
        <v>0</v>
      </c>
      <c r="AG73">
        <v>11.331483200019616</v>
      </c>
      <c r="AH73">
        <v>45.326854998866565</v>
      </c>
      <c r="AI73">
        <v>4.1505156967701717</v>
      </c>
      <c r="AJ73">
        <v>0</v>
      </c>
      <c r="AK73">
        <v>15.117764737960831</v>
      </c>
      <c r="AL73">
        <v>0</v>
      </c>
      <c r="AM73">
        <v>1.3433197426827861</v>
      </c>
      <c r="AN73">
        <v>0.9791616183700127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592.38332064174642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0.15962806153846157</v>
      </c>
      <c r="K74">
        <v>8.2299728537770953</v>
      </c>
      <c r="L74">
        <v>121.65477099999995</v>
      </c>
      <c r="M74">
        <v>27.258848951151876</v>
      </c>
      <c r="N74">
        <v>35.19324542367238</v>
      </c>
      <c r="O74">
        <v>0</v>
      </c>
      <c r="P74">
        <v>41.389807461798604</v>
      </c>
      <c r="Q74">
        <v>6.4701716651418115</v>
      </c>
      <c r="R74">
        <v>12.567045079511409</v>
      </c>
      <c r="S74">
        <v>7.8168544335454895</v>
      </c>
      <c r="T74">
        <v>0</v>
      </c>
      <c r="U74">
        <v>61.628084168511108</v>
      </c>
      <c r="V74">
        <v>6.1608585365853665</v>
      </c>
      <c r="W74">
        <v>13.131061443925233</v>
      </c>
      <c r="X74">
        <v>43.628527257383972</v>
      </c>
      <c r="Y74">
        <v>0</v>
      </c>
      <c r="Z74">
        <v>0.32602500000000001</v>
      </c>
      <c r="AA74">
        <v>12.4772102</v>
      </c>
      <c r="AB74">
        <v>11.710586135214491</v>
      </c>
      <c r="AC74">
        <v>8.6137698354090393</v>
      </c>
      <c r="AD74">
        <v>10.831003657131676</v>
      </c>
      <c r="AE74">
        <v>14.650544386803297</v>
      </c>
      <c r="AF74">
        <v>0</v>
      </c>
      <c r="AG74">
        <v>11.331483200019616</v>
      </c>
      <c r="AH74">
        <v>45.326854998866565</v>
      </c>
      <c r="AI74">
        <v>1.8865979974399423</v>
      </c>
      <c r="AJ74">
        <v>0</v>
      </c>
      <c r="AK74">
        <v>15.117764737960831</v>
      </c>
      <c r="AL74">
        <v>0</v>
      </c>
      <c r="AM74">
        <v>1.3433197426827861</v>
      </c>
      <c r="AN74">
        <v>0.9791616183700127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542.41134049411062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9.0499946268600642</v>
      </c>
      <c r="L75">
        <v>191.73983591675466</v>
      </c>
      <c r="M75">
        <v>27.258848951151876</v>
      </c>
      <c r="N75">
        <v>35.19324542367238</v>
      </c>
      <c r="O75">
        <v>0</v>
      </c>
      <c r="P75">
        <v>41.389807461798604</v>
      </c>
      <c r="Q75">
        <v>6.4701716651418115</v>
      </c>
      <c r="R75">
        <v>12.567045079511409</v>
      </c>
      <c r="S75">
        <v>7.8168544335454895</v>
      </c>
      <c r="T75">
        <v>0</v>
      </c>
      <c r="U75">
        <v>61.628084168511108</v>
      </c>
      <c r="V75">
        <v>6.1608585365853665</v>
      </c>
      <c r="W75">
        <v>13.131061443925233</v>
      </c>
      <c r="X75">
        <v>43.628527257383972</v>
      </c>
      <c r="Y75">
        <v>0</v>
      </c>
      <c r="Z75">
        <v>0.32602500000000001</v>
      </c>
      <c r="AA75">
        <v>12.4772102</v>
      </c>
      <c r="AB75">
        <v>11.710586135214491</v>
      </c>
      <c r="AC75">
        <v>8.6137698354090393</v>
      </c>
      <c r="AD75">
        <v>10.831003657131676</v>
      </c>
      <c r="AE75">
        <v>14.650544386803297</v>
      </c>
      <c r="AF75">
        <v>0</v>
      </c>
      <c r="AG75">
        <v>11.331483200019616</v>
      </c>
      <c r="AH75">
        <v>45.326854998866565</v>
      </c>
      <c r="AI75">
        <v>3.0185568471050566</v>
      </c>
      <c r="AJ75">
        <v>0</v>
      </c>
      <c r="AK75">
        <v>15.117764737960831</v>
      </c>
      <c r="AL75">
        <v>0</v>
      </c>
      <c r="AM75">
        <v>1.3433197426827861</v>
      </c>
      <c r="AN75">
        <v>0.99763626591656362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614.30723261962146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9.0499946268600642</v>
      </c>
      <c r="L76">
        <v>318.2998912063515</v>
      </c>
      <c r="M76">
        <v>27.258848951151876</v>
      </c>
      <c r="N76">
        <v>35.19324542367238</v>
      </c>
      <c r="O76">
        <v>0</v>
      </c>
      <c r="P76">
        <v>41.389807461798604</v>
      </c>
      <c r="Q76">
        <v>6.4701716651418115</v>
      </c>
      <c r="R76">
        <v>12.567045079511409</v>
      </c>
      <c r="S76">
        <v>7.8168544335454895</v>
      </c>
      <c r="T76">
        <v>0</v>
      </c>
      <c r="U76">
        <v>61.628084168511108</v>
      </c>
      <c r="V76">
        <v>6.1608585365853665</v>
      </c>
      <c r="W76">
        <v>10.318913684210528</v>
      </c>
      <c r="X76">
        <v>43.628527257383972</v>
      </c>
      <c r="Y76">
        <v>0</v>
      </c>
      <c r="Z76">
        <v>0.32602500000000001</v>
      </c>
      <c r="AA76">
        <v>12.4772102</v>
      </c>
      <c r="AB76">
        <v>11.710586135214491</v>
      </c>
      <c r="AC76">
        <v>8.6137698354090393</v>
      </c>
      <c r="AD76">
        <v>10.831003657131676</v>
      </c>
      <c r="AE76">
        <v>14.650544386803297</v>
      </c>
      <c r="AF76">
        <v>0</v>
      </c>
      <c r="AG76">
        <v>11.331483200019616</v>
      </c>
      <c r="AH76">
        <v>45.326854998866565</v>
      </c>
      <c r="AI76">
        <v>14.715464277629254</v>
      </c>
      <c r="AJ76">
        <v>0</v>
      </c>
      <c r="AK76">
        <v>15.117764737960831</v>
      </c>
      <c r="AL76">
        <v>0</v>
      </c>
      <c r="AM76">
        <v>3.1212426887769613</v>
      </c>
      <c r="AN76">
        <v>0.99763626591656362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751.52997052612204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9.040000067998557</v>
      </c>
      <c r="L77">
        <v>318.2998912063515</v>
      </c>
      <c r="M77">
        <v>27.258848951151876</v>
      </c>
      <c r="N77">
        <v>35.19324542367238</v>
      </c>
      <c r="O77">
        <v>0</v>
      </c>
      <c r="P77">
        <v>41.389807461798604</v>
      </c>
      <c r="Q77">
        <v>6.4701716651418115</v>
      </c>
      <c r="R77">
        <v>12.567045079511409</v>
      </c>
      <c r="S77">
        <v>7.8168544335454895</v>
      </c>
      <c r="T77">
        <v>0</v>
      </c>
      <c r="U77">
        <v>61.628084168511108</v>
      </c>
      <c r="V77">
        <v>6.1608585365853665</v>
      </c>
      <c r="W77">
        <v>10.318913684210528</v>
      </c>
      <c r="X77">
        <v>43.628527257383972</v>
      </c>
      <c r="Y77">
        <v>0</v>
      </c>
      <c r="Z77">
        <v>1.9326762613636363</v>
      </c>
      <c r="AA77">
        <v>12.4772102</v>
      </c>
      <c r="AB77">
        <v>11.710586135214491</v>
      </c>
      <c r="AC77">
        <v>8.6137698354090393</v>
      </c>
      <c r="AD77">
        <v>10.831003657131676</v>
      </c>
      <c r="AE77">
        <v>14.650544386803297</v>
      </c>
      <c r="AF77">
        <v>0</v>
      </c>
      <c r="AG77">
        <v>11.331483200019616</v>
      </c>
      <c r="AH77">
        <v>45.326854998866565</v>
      </c>
      <c r="AI77">
        <v>14.715464277629254</v>
      </c>
      <c r="AJ77">
        <v>0</v>
      </c>
      <c r="AK77">
        <v>15.117764737960831</v>
      </c>
      <c r="AL77">
        <v>0</v>
      </c>
      <c r="AM77">
        <v>3.1212426887769613</v>
      </c>
      <c r="AN77">
        <v>0.99763626591656362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753.12662722862422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9.040000067998557</v>
      </c>
      <c r="L78">
        <v>318.2998912063515</v>
      </c>
      <c r="M78">
        <v>27.258848951151876</v>
      </c>
      <c r="N78">
        <v>35.19324542367238</v>
      </c>
      <c r="O78">
        <v>0</v>
      </c>
      <c r="P78">
        <v>41.389807461798604</v>
      </c>
      <c r="Q78">
        <v>6.4701716651418115</v>
      </c>
      <c r="R78">
        <v>12.567045079511409</v>
      </c>
      <c r="S78">
        <v>7.8168544335454895</v>
      </c>
      <c r="T78">
        <v>0</v>
      </c>
      <c r="U78">
        <v>61.628084168511108</v>
      </c>
      <c r="V78">
        <v>6.1608585365853665</v>
      </c>
      <c r="W78">
        <v>10.318913684210528</v>
      </c>
      <c r="X78">
        <v>43.628527257383972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11.331483200019616</v>
      </c>
      <c r="AH78">
        <v>45.846079092819593</v>
      </c>
      <c r="AI78">
        <v>14.715464277629254</v>
      </c>
      <c r="AJ78">
        <v>0</v>
      </c>
      <c r="AK78">
        <v>15.117764737960831</v>
      </c>
      <c r="AL78">
        <v>0</v>
      </c>
      <c r="AM78">
        <v>4.6937166086393356</v>
      </c>
      <c r="AN78">
        <v>0.99763626591656362</v>
      </c>
      <c r="AO78">
        <v>0</v>
      </c>
      <c r="AP78">
        <v>2.2778438465617232</v>
      </c>
      <c r="AQ78">
        <v>0</v>
      </c>
      <c r="AR78">
        <v>10.797078599999999</v>
      </c>
      <c r="AS78">
        <v>9.8072376349778825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760.03550169237678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9.040000067998557</v>
      </c>
      <c r="L79">
        <v>313.80278471459781</v>
      </c>
      <c r="M79">
        <v>27.258848951151876</v>
      </c>
      <c r="N79">
        <v>35.19324542367238</v>
      </c>
      <c r="O79">
        <v>0</v>
      </c>
      <c r="P79">
        <v>41.389807461798604</v>
      </c>
      <c r="Q79">
        <v>6.4701716651418115</v>
      </c>
      <c r="R79">
        <v>12.567045079511409</v>
      </c>
      <c r="S79">
        <v>7.8168544335454895</v>
      </c>
      <c r="T79">
        <v>0</v>
      </c>
      <c r="U79">
        <v>61.628084168511108</v>
      </c>
      <c r="V79">
        <v>6.1608585365853665</v>
      </c>
      <c r="W79">
        <v>13.131061443925233</v>
      </c>
      <c r="X79">
        <v>43.628527257383972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11.331483200019616</v>
      </c>
      <c r="AH79">
        <v>45.846079092819593</v>
      </c>
      <c r="AI79">
        <v>14.715464277629254</v>
      </c>
      <c r="AJ79">
        <v>0</v>
      </c>
      <c r="AK79">
        <v>15.117764737960831</v>
      </c>
      <c r="AL79">
        <v>0</v>
      </c>
      <c r="AM79">
        <v>4.6937166086393356</v>
      </c>
      <c r="AN79">
        <v>0.99763626591656362</v>
      </c>
      <c r="AO79">
        <v>0</v>
      </c>
      <c r="AP79">
        <v>3.2269454492957745</v>
      </c>
      <c r="AQ79">
        <v>0</v>
      </c>
      <c r="AR79">
        <v>10.797078599999999</v>
      </c>
      <c r="AS79">
        <v>9.8072376349778825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759.29964456307187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9.040000067998557</v>
      </c>
      <c r="L80">
        <v>318.2998912063515</v>
      </c>
      <c r="M80">
        <v>27.258848951151876</v>
      </c>
      <c r="N80">
        <v>35.19324542367238</v>
      </c>
      <c r="O80">
        <v>0</v>
      </c>
      <c r="P80">
        <v>41.389807461798604</v>
      </c>
      <c r="Q80">
        <v>6.4701716651418115</v>
      </c>
      <c r="R80">
        <v>12.567045079511409</v>
      </c>
      <c r="S80">
        <v>7.8168544335454895</v>
      </c>
      <c r="T80">
        <v>0</v>
      </c>
      <c r="U80">
        <v>61.628084168511108</v>
      </c>
      <c r="V80">
        <v>6.1608585365853665</v>
      </c>
      <c r="W80">
        <v>13.131061443925233</v>
      </c>
      <c r="X80">
        <v>43.628527257383972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11.331483200019616</v>
      </c>
      <c r="AH80">
        <v>45.846079092819593</v>
      </c>
      <c r="AI80">
        <v>14.715464277629254</v>
      </c>
      <c r="AJ80">
        <v>0</v>
      </c>
      <c r="AK80">
        <v>15.117764737960831</v>
      </c>
      <c r="AL80">
        <v>0</v>
      </c>
      <c r="AM80">
        <v>4.6937166086393356</v>
      </c>
      <c r="AN80">
        <v>0.99763626591656362</v>
      </c>
      <c r="AO80">
        <v>0</v>
      </c>
      <c r="AP80">
        <v>3.2269454492957745</v>
      </c>
      <c r="AQ80">
        <v>0</v>
      </c>
      <c r="AR80">
        <v>10.797078599999999</v>
      </c>
      <c r="AS80">
        <v>9.8072376349778825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763.79675105482545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9.040000067998557</v>
      </c>
      <c r="L81">
        <v>318.2998912063515</v>
      </c>
      <c r="M81">
        <v>27.258848951151876</v>
      </c>
      <c r="N81">
        <v>35.19324542367238</v>
      </c>
      <c r="O81">
        <v>0</v>
      </c>
      <c r="P81">
        <v>41.389807461798604</v>
      </c>
      <c r="Q81">
        <v>6.4701716651418115</v>
      </c>
      <c r="R81">
        <v>12.567045079511409</v>
      </c>
      <c r="S81">
        <v>7.8168544335454895</v>
      </c>
      <c r="T81">
        <v>0</v>
      </c>
      <c r="U81">
        <v>61.628084168511108</v>
      </c>
      <c r="V81">
        <v>6.1608585365853665</v>
      </c>
      <c r="W81">
        <v>13.131061443925233</v>
      </c>
      <c r="X81">
        <v>43.628527257383972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11.331483200019616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4.6937166086393356</v>
      </c>
      <c r="AN81">
        <v>0.99763626591656362</v>
      </c>
      <c r="AO81">
        <v>0</v>
      </c>
      <c r="AP81">
        <v>3.2269454492957745</v>
      </c>
      <c r="AQ81">
        <v>0</v>
      </c>
      <c r="AR81">
        <v>10.797078599999999</v>
      </c>
      <c r="AS81">
        <v>9.8072376349778825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763.79675105482545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9.040000067998557</v>
      </c>
      <c r="L82">
        <v>318.2998912063515</v>
      </c>
      <c r="M82">
        <v>27.258848951151876</v>
      </c>
      <c r="N82">
        <v>35.19324542367238</v>
      </c>
      <c r="O82">
        <v>0</v>
      </c>
      <c r="P82">
        <v>41.389807461798604</v>
      </c>
      <c r="Q82">
        <v>6.4701716651418115</v>
      </c>
      <c r="R82">
        <v>12.567045079511409</v>
      </c>
      <c r="S82">
        <v>7.8168544335454895</v>
      </c>
      <c r="T82">
        <v>0</v>
      </c>
      <c r="U82">
        <v>61.628084168511108</v>
      </c>
      <c r="V82">
        <v>6.1608585365853665</v>
      </c>
      <c r="W82">
        <v>13.131061443925233</v>
      </c>
      <c r="X82">
        <v>43.628527257383972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11.331483200019616</v>
      </c>
      <c r="AH82">
        <v>45.846079092819593</v>
      </c>
      <c r="AI82">
        <v>5.6597939923198268</v>
      </c>
      <c r="AJ82">
        <v>0</v>
      </c>
      <c r="AK82">
        <v>15.117764737960831</v>
      </c>
      <c r="AL82">
        <v>0</v>
      </c>
      <c r="AM82">
        <v>4.6937166086393356</v>
      </c>
      <c r="AN82">
        <v>0.99763626591656362</v>
      </c>
      <c r="AO82">
        <v>0</v>
      </c>
      <c r="AP82">
        <v>3.2269454492957745</v>
      </c>
      <c r="AQ82">
        <v>0</v>
      </c>
      <c r="AR82">
        <v>10.797078599999999</v>
      </c>
      <c r="AS82">
        <v>9.8072376349778825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754.74108076951597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9.040000067998557</v>
      </c>
      <c r="L83">
        <v>318.2998912063515</v>
      </c>
      <c r="M83">
        <v>27.258848951151876</v>
      </c>
      <c r="N83">
        <v>35.19324542367238</v>
      </c>
      <c r="O83">
        <v>0</v>
      </c>
      <c r="P83">
        <v>41.389807461798604</v>
      </c>
      <c r="Q83">
        <v>6.4701716651418115</v>
      </c>
      <c r="R83">
        <v>12.567045079511409</v>
      </c>
      <c r="S83">
        <v>7.8168544335454895</v>
      </c>
      <c r="T83">
        <v>0</v>
      </c>
      <c r="U83">
        <v>61.628084168511108</v>
      </c>
      <c r="V83">
        <v>6.1608585365853665</v>
      </c>
      <c r="W83">
        <v>13.131061443925233</v>
      </c>
      <c r="X83">
        <v>43.628527257383972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11.331483200019616</v>
      </c>
      <c r="AH83">
        <v>45.846079092819593</v>
      </c>
      <c r="AI83">
        <v>4.5278351426547125</v>
      </c>
      <c r="AJ83">
        <v>0</v>
      </c>
      <c r="AK83">
        <v>15.117764737960831</v>
      </c>
      <c r="AL83">
        <v>0</v>
      </c>
      <c r="AM83">
        <v>4.6937166086393356</v>
      </c>
      <c r="AN83">
        <v>0.99763626591656362</v>
      </c>
      <c r="AO83">
        <v>0</v>
      </c>
      <c r="AP83">
        <v>3.2269454492957745</v>
      </c>
      <c r="AQ83">
        <v>0</v>
      </c>
      <c r="AR83">
        <v>10.797078599999999</v>
      </c>
      <c r="AS83">
        <v>9.8072376349778825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753.60912191985085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9.040000067998557</v>
      </c>
      <c r="L84">
        <v>318.2998912063515</v>
      </c>
      <c r="M84">
        <v>27.258848951151876</v>
      </c>
      <c r="N84">
        <v>35.19324542367238</v>
      </c>
      <c r="O84">
        <v>0</v>
      </c>
      <c r="P84">
        <v>41.389807461798604</v>
      </c>
      <c r="Q84">
        <v>6.4701716651418115</v>
      </c>
      <c r="R84">
        <v>12.567045079511409</v>
      </c>
      <c r="S84">
        <v>7.8168544335454895</v>
      </c>
      <c r="T84">
        <v>0</v>
      </c>
      <c r="U84">
        <v>61.628084168511108</v>
      </c>
      <c r="V84">
        <v>6.1608585365853665</v>
      </c>
      <c r="W84">
        <v>13.131061443925233</v>
      </c>
      <c r="X84">
        <v>43.628527257383972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11.331483200019616</v>
      </c>
      <c r="AH84">
        <v>45.846079092819593</v>
      </c>
      <c r="AI84">
        <v>4.5278351426547125</v>
      </c>
      <c r="AJ84">
        <v>0</v>
      </c>
      <c r="AK84">
        <v>15.117764737960831</v>
      </c>
      <c r="AL84">
        <v>0</v>
      </c>
      <c r="AM84">
        <v>4.6937166086393356</v>
      </c>
      <c r="AN84">
        <v>0.99763626591656362</v>
      </c>
      <c r="AO84">
        <v>0</v>
      </c>
      <c r="AP84">
        <v>3.2269454492957745</v>
      </c>
      <c r="AQ84">
        <v>0</v>
      </c>
      <c r="AR84">
        <v>10.797078599999999</v>
      </c>
      <c r="AS84">
        <v>9.8072376349778825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753.60912191985085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9.040000067998557</v>
      </c>
      <c r="L85">
        <v>318.2998912063515</v>
      </c>
      <c r="M85">
        <v>27.258848951151876</v>
      </c>
      <c r="N85">
        <v>35.19324542367238</v>
      </c>
      <c r="O85">
        <v>0</v>
      </c>
      <c r="P85">
        <v>41.389807461798604</v>
      </c>
      <c r="Q85">
        <v>6.4701716651418115</v>
      </c>
      <c r="R85">
        <v>12.567045079511409</v>
      </c>
      <c r="S85">
        <v>7.8168544335454895</v>
      </c>
      <c r="T85">
        <v>0</v>
      </c>
      <c r="U85">
        <v>61.628084168511108</v>
      </c>
      <c r="V85">
        <v>6.1608585365853665</v>
      </c>
      <c r="W85">
        <v>13.131061443925233</v>
      </c>
      <c r="X85">
        <v>43.628527257383972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11.331483200019616</v>
      </c>
      <c r="AH85">
        <v>45.846079092819593</v>
      </c>
      <c r="AI85">
        <v>4.8296907505634943</v>
      </c>
      <c r="AJ85">
        <v>0</v>
      </c>
      <c r="AK85">
        <v>15.117764737960831</v>
      </c>
      <c r="AL85">
        <v>0</v>
      </c>
      <c r="AM85">
        <v>4.6937166086393356</v>
      </c>
      <c r="AN85">
        <v>0.99763626591656362</v>
      </c>
      <c r="AO85">
        <v>0</v>
      </c>
      <c r="AP85">
        <v>3.2269454492957745</v>
      </c>
      <c r="AQ85">
        <v>0</v>
      </c>
      <c r="AR85">
        <v>10.797078599999999</v>
      </c>
      <c r="AS85">
        <v>9.8072376349778825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753.91097752775966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9.040000067998557</v>
      </c>
      <c r="L86">
        <v>318.2998912063515</v>
      </c>
      <c r="M86">
        <v>27.258848951151876</v>
      </c>
      <c r="N86">
        <v>35.19324542367238</v>
      </c>
      <c r="O86">
        <v>0</v>
      </c>
      <c r="P86">
        <v>41.389807461798604</v>
      </c>
      <c r="Q86">
        <v>6.4701716651418115</v>
      </c>
      <c r="R86">
        <v>12.567045079511409</v>
      </c>
      <c r="S86">
        <v>7.8168544335454895</v>
      </c>
      <c r="T86">
        <v>0</v>
      </c>
      <c r="U86">
        <v>61.628084168511108</v>
      </c>
      <c r="V86">
        <v>6.1608585365853665</v>
      </c>
      <c r="W86">
        <v>13.131061443925233</v>
      </c>
      <c r="X86">
        <v>43.628527257383972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11.331483200019616</v>
      </c>
      <c r="AH86">
        <v>45.326854998866565</v>
      </c>
      <c r="AI86">
        <v>4.8296907505634943</v>
      </c>
      <c r="AJ86">
        <v>0</v>
      </c>
      <c r="AK86">
        <v>15.117764737960831</v>
      </c>
      <c r="AL86">
        <v>0</v>
      </c>
      <c r="AM86">
        <v>4.6842345998447419</v>
      </c>
      <c r="AN86">
        <v>0.99763626591656362</v>
      </c>
      <c r="AO86">
        <v>0</v>
      </c>
      <c r="AP86">
        <v>3.2269454492957745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747.62266651582092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9.040000067998557</v>
      </c>
      <c r="L87">
        <v>318.2998912063515</v>
      </c>
      <c r="M87">
        <v>27.258848951151876</v>
      </c>
      <c r="N87">
        <v>35.19324542367238</v>
      </c>
      <c r="O87">
        <v>0</v>
      </c>
      <c r="P87">
        <v>41.389807461798604</v>
      </c>
      <c r="Q87">
        <v>6.4701716651418115</v>
      </c>
      <c r="R87">
        <v>12.567045079511409</v>
      </c>
      <c r="S87">
        <v>7.8168544335454895</v>
      </c>
      <c r="T87">
        <v>0</v>
      </c>
      <c r="U87">
        <v>61.628084168511108</v>
      </c>
      <c r="V87">
        <v>6.1608585365853665</v>
      </c>
      <c r="W87">
        <v>13.131061443925233</v>
      </c>
      <c r="X87">
        <v>43.628527257383972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11.331483200019616</v>
      </c>
      <c r="AH87">
        <v>45.326854998866565</v>
      </c>
      <c r="AI87">
        <v>4.8296907505634943</v>
      </c>
      <c r="AJ87">
        <v>0</v>
      </c>
      <c r="AK87">
        <v>15.117764737960831</v>
      </c>
      <c r="AL87">
        <v>0</v>
      </c>
      <c r="AM87">
        <v>4.6842345998447419</v>
      </c>
      <c r="AN87">
        <v>0.99763626591656362</v>
      </c>
      <c r="AO87">
        <v>0</v>
      </c>
      <c r="AP87">
        <v>3.2269454492957745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747.62266651582092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8.8715076402612705E-4</v>
      </c>
      <c r="H88">
        <v>0</v>
      </c>
      <c r="I88">
        <v>0</v>
      </c>
      <c r="J88">
        <v>1.6419860551159721E-3</v>
      </c>
      <c r="K88">
        <v>9.040000067998557</v>
      </c>
      <c r="L88">
        <v>318.2998912063515</v>
      </c>
      <c r="M88">
        <v>27.258848951151876</v>
      </c>
      <c r="N88">
        <v>35.19324542367238</v>
      </c>
      <c r="O88">
        <v>0</v>
      </c>
      <c r="P88">
        <v>41.389807461798604</v>
      </c>
      <c r="Q88">
        <v>6.4701716651418115</v>
      </c>
      <c r="R88">
        <v>12.567045079511409</v>
      </c>
      <c r="S88">
        <v>7.8168544335454895</v>
      </c>
      <c r="T88">
        <v>0</v>
      </c>
      <c r="U88">
        <v>61.628084168511108</v>
      </c>
      <c r="V88">
        <v>6.1608585365853665</v>
      </c>
      <c r="W88">
        <v>13.131061443925233</v>
      </c>
      <c r="X88">
        <v>43.628527257383972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11.331483200019616</v>
      </c>
      <c r="AH88">
        <v>45.326854998866565</v>
      </c>
      <c r="AI88">
        <v>4.8296907505634943</v>
      </c>
      <c r="AJ88">
        <v>0</v>
      </c>
      <c r="AK88">
        <v>15.117764737960831</v>
      </c>
      <c r="AL88">
        <v>0</v>
      </c>
      <c r="AM88">
        <v>4.6842345998447419</v>
      </c>
      <c r="AN88">
        <v>0.99763626591656362</v>
      </c>
      <c r="AO88">
        <v>0</v>
      </c>
      <c r="AP88">
        <v>3.2269454492957745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747.62519565264006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8.871507640210352E-4</v>
      </c>
      <c r="H89">
        <v>0</v>
      </c>
      <c r="I89">
        <v>0</v>
      </c>
      <c r="J89">
        <v>0</v>
      </c>
      <c r="K89">
        <v>9.040000067998557</v>
      </c>
      <c r="L89">
        <v>318.2998912063515</v>
      </c>
      <c r="M89">
        <v>27.258848951151876</v>
      </c>
      <c r="N89">
        <v>35.19324542367238</v>
      </c>
      <c r="O89">
        <v>0</v>
      </c>
      <c r="P89">
        <v>41.389807461798604</v>
      </c>
      <c r="Q89">
        <v>6.4701716651418115</v>
      </c>
      <c r="R89">
        <v>12.567045079511409</v>
      </c>
      <c r="S89">
        <v>7.8168544335454895</v>
      </c>
      <c r="T89">
        <v>0</v>
      </c>
      <c r="U89">
        <v>61.628084168511108</v>
      </c>
      <c r="V89">
        <v>6.1608585365853665</v>
      </c>
      <c r="W89">
        <v>13.131061443925233</v>
      </c>
      <c r="X89">
        <v>43.628527257383972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11.331483200019616</v>
      </c>
      <c r="AH89">
        <v>45.326854998866565</v>
      </c>
      <c r="AI89">
        <v>4.8296907505634943</v>
      </c>
      <c r="AJ89">
        <v>0</v>
      </c>
      <c r="AK89">
        <v>15.117764737960831</v>
      </c>
      <c r="AL89">
        <v>0</v>
      </c>
      <c r="AM89">
        <v>4.6842345998447419</v>
      </c>
      <c r="AN89">
        <v>0.99763626591656362</v>
      </c>
      <c r="AO89">
        <v>0</v>
      </c>
      <c r="AP89">
        <v>3.2269454492957745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747.62355366658494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8.871507640210352E-4</v>
      </c>
      <c r="H90">
        <v>0</v>
      </c>
      <c r="I90">
        <v>0</v>
      </c>
      <c r="J90">
        <v>0</v>
      </c>
      <c r="K90">
        <v>9.040000067998557</v>
      </c>
      <c r="L90">
        <v>318.2998912063515</v>
      </c>
      <c r="M90">
        <v>27.258848951151876</v>
      </c>
      <c r="N90">
        <v>35.19324542367238</v>
      </c>
      <c r="O90">
        <v>0</v>
      </c>
      <c r="P90">
        <v>41.389807461798604</v>
      </c>
      <c r="Q90">
        <v>6.4701716651418115</v>
      </c>
      <c r="R90">
        <v>12.567045079511409</v>
      </c>
      <c r="S90">
        <v>7.8168544335454895</v>
      </c>
      <c r="T90">
        <v>0</v>
      </c>
      <c r="U90">
        <v>61.628084168511108</v>
      </c>
      <c r="V90">
        <v>6.1608585365853665</v>
      </c>
      <c r="W90">
        <v>13.131061443925233</v>
      </c>
      <c r="X90">
        <v>43.628527257383972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11.331483200019616</v>
      </c>
      <c r="AH90">
        <v>45.846079092819593</v>
      </c>
      <c r="AI90">
        <v>4.8296907505634943</v>
      </c>
      <c r="AJ90">
        <v>0</v>
      </c>
      <c r="AK90">
        <v>15.117764737960831</v>
      </c>
      <c r="AL90">
        <v>0</v>
      </c>
      <c r="AM90">
        <v>4.6937166086393356</v>
      </c>
      <c r="AN90">
        <v>0.99763626591656362</v>
      </c>
      <c r="AO90">
        <v>0</v>
      </c>
      <c r="AP90">
        <v>3.2269454492957745</v>
      </c>
      <c r="AQ90">
        <v>0</v>
      </c>
      <c r="AR90">
        <v>10.797078599999999</v>
      </c>
      <c r="AS90">
        <v>9.8072376349778825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753.91186467852378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19.328812025952164</v>
      </c>
      <c r="H91">
        <v>0</v>
      </c>
      <c r="I91">
        <v>0</v>
      </c>
      <c r="J91">
        <v>17.149444269625334</v>
      </c>
      <c r="K91">
        <v>9.040000067998557</v>
      </c>
      <c r="L91">
        <v>318.2998912063515</v>
      </c>
      <c r="M91">
        <v>27.258848951151876</v>
      </c>
      <c r="N91">
        <v>35.19324542367238</v>
      </c>
      <c r="O91">
        <v>0</v>
      </c>
      <c r="P91">
        <v>41.389807461798604</v>
      </c>
      <c r="Q91">
        <v>6.4701716651418115</v>
      </c>
      <c r="R91">
        <v>12.567045079511409</v>
      </c>
      <c r="S91">
        <v>7.8168544335454895</v>
      </c>
      <c r="T91">
        <v>0</v>
      </c>
      <c r="U91">
        <v>61.628084168511108</v>
      </c>
      <c r="V91">
        <v>6.1608585365853665</v>
      </c>
      <c r="W91">
        <v>13.131061443925233</v>
      </c>
      <c r="X91">
        <v>43.628527257383972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11.331483200019616</v>
      </c>
      <c r="AH91">
        <v>45.846079092819593</v>
      </c>
      <c r="AI91">
        <v>4.8296907505634943</v>
      </c>
      <c r="AJ91">
        <v>0</v>
      </c>
      <c r="AK91">
        <v>15.117764737960831</v>
      </c>
      <c r="AL91">
        <v>0</v>
      </c>
      <c r="AM91">
        <v>4.6937166086393356</v>
      </c>
      <c r="AN91">
        <v>0.99763626591656362</v>
      </c>
      <c r="AO91">
        <v>0</v>
      </c>
      <c r="AP91">
        <v>2.8473048082021535</v>
      </c>
      <c r="AQ91">
        <v>0</v>
      </c>
      <c r="AR91">
        <v>10.797078599999999</v>
      </c>
      <c r="AS91">
        <v>9.8072376349778825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790.00959318224352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19.328812025952164</v>
      </c>
      <c r="H92">
        <v>0</v>
      </c>
      <c r="I92">
        <v>0</v>
      </c>
      <c r="J92">
        <v>17.149444269625334</v>
      </c>
      <c r="K92">
        <v>9.040000067998557</v>
      </c>
      <c r="L92">
        <v>318.2998912063515</v>
      </c>
      <c r="M92">
        <v>27.258848951151876</v>
      </c>
      <c r="N92">
        <v>35.19324542367238</v>
      </c>
      <c r="O92">
        <v>0</v>
      </c>
      <c r="P92">
        <v>41.389807461798604</v>
      </c>
      <c r="Q92">
        <v>6.4701716651418115</v>
      </c>
      <c r="R92">
        <v>12.567045079511409</v>
      </c>
      <c r="S92">
        <v>7.8168544335454895</v>
      </c>
      <c r="T92">
        <v>0</v>
      </c>
      <c r="U92">
        <v>61.628084168511108</v>
      </c>
      <c r="V92">
        <v>6.1608585365853665</v>
      </c>
      <c r="W92">
        <v>13.131061443925233</v>
      </c>
      <c r="X92">
        <v>43.628527257383972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11.331483200019616</v>
      </c>
      <c r="AH92">
        <v>45.846079092819593</v>
      </c>
      <c r="AI92">
        <v>4.8296907505634943</v>
      </c>
      <c r="AJ92">
        <v>0</v>
      </c>
      <c r="AK92">
        <v>15.117764737960831</v>
      </c>
      <c r="AL92">
        <v>0</v>
      </c>
      <c r="AM92">
        <v>4.6937166086393356</v>
      </c>
      <c r="AN92">
        <v>0.99763626591656362</v>
      </c>
      <c r="AO92">
        <v>0</v>
      </c>
      <c r="AP92">
        <v>2.8473048082021535</v>
      </c>
      <c r="AQ92">
        <v>0</v>
      </c>
      <c r="AR92">
        <v>10.797078599999999</v>
      </c>
      <c r="AS92">
        <v>9.8072376349778825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790.00959318224352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56.18</v>
      </c>
      <c r="H93">
        <v>0</v>
      </c>
      <c r="I93">
        <v>0</v>
      </c>
      <c r="J93">
        <v>17.149444269625334</v>
      </c>
      <c r="K93">
        <v>9.040000067998557</v>
      </c>
      <c r="L93">
        <v>318.2998912063515</v>
      </c>
      <c r="M93">
        <v>27.258848951151876</v>
      </c>
      <c r="N93">
        <v>35.19324542367238</v>
      </c>
      <c r="O93">
        <v>0</v>
      </c>
      <c r="P93">
        <v>41.389807461798604</v>
      </c>
      <c r="Q93">
        <v>6.4701716651418115</v>
      </c>
      <c r="R93">
        <v>12.567045079511409</v>
      </c>
      <c r="S93">
        <v>7.8168544335454895</v>
      </c>
      <c r="T93">
        <v>0</v>
      </c>
      <c r="U93">
        <v>61.628084168511108</v>
      </c>
      <c r="V93">
        <v>6.1608585365853665</v>
      </c>
      <c r="W93">
        <v>13.131061443925233</v>
      </c>
      <c r="X93">
        <v>43.628527257383972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11.331483200019616</v>
      </c>
      <c r="AH93">
        <v>45.846079092819593</v>
      </c>
      <c r="AI93">
        <v>4.8296907505634943</v>
      </c>
      <c r="AJ93">
        <v>0</v>
      </c>
      <c r="AK93">
        <v>15.117764737960831</v>
      </c>
      <c r="AL93">
        <v>0</v>
      </c>
      <c r="AM93">
        <v>4.6937166086393356</v>
      </c>
      <c r="AN93">
        <v>0.99763626591656362</v>
      </c>
      <c r="AO93">
        <v>0</v>
      </c>
      <c r="AP93">
        <v>2.8473048082021535</v>
      </c>
      <c r="AQ93">
        <v>0</v>
      </c>
      <c r="AR93">
        <v>10.797078599999999</v>
      </c>
      <c r="AS93">
        <v>9.8072376349778825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826.86078115629141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78.12</v>
      </c>
      <c r="H94">
        <v>0</v>
      </c>
      <c r="I94">
        <v>0</v>
      </c>
      <c r="J94">
        <v>17.149444269625334</v>
      </c>
      <c r="K94">
        <v>9.040000067998557</v>
      </c>
      <c r="L94">
        <v>318.2998912063515</v>
      </c>
      <c r="M94">
        <v>27.258848951151876</v>
      </c>
      <c r="N94">
        <v>35.19324542367238</v>
      </c>
      <c r="O94">
        <v>0</v>
      </c>
      <c r="P94">
        <v>41.389807461798604</v>
      </c>
      <c r="Q94">
        <v>6.4701716651418115</v>
      </c>
      <c r="R94">
        <v>12.567045079511409</v>
      </c>
      <c r="S94">
        <v>7.8168544335454895</v>
      </c>
      <c r="T94">
        <v>0</v>
      </c>
      <c r="U94">
        <v>61.628084168511108</v>
      </c>
      <c r="V94">
        <v>6.1608585365853665</v>
      </c>
      <c r="W94">
        <v>13.131061443925233</v>
      </c>
      <c r="X94">
        <v>43.628527257383972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11.331483200019616</v>
      </c>
      <c r="AH94">
        <v>45.326854998866565</v>
      </c>
      <c r="AI94">
        <v>4.8296907505634943</v>
      </c>
      <c r="AJ94">
        <v>0</v>
      </c>
      <c r="AK94">
        <v>15.117764737960831</v>
      </c>
      <c r="AL94">
        <v>0</v>
      </c>
      <c r="AM94">
        <v>4.6842345998447419</v>
      </c>
      <c r="AN94">
        <v>0.99763626591656362</v>
      </c>
      <c r="AO94">
        <v>0</v>
      </c>
      <c r="AP94">
        <v>2.4676641671085338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843.08743076462281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109.53</v>
      </c>
      <c r="H95">
        <v>0</v>
      </c>
      <c r="I95">
        <v>0</v>
      </c>
      <c r="J95">
        <v>17.149444269625334</v>
      </c>
      <c r="K95">
        <v>9.040000067998557</v>
      </c>
      <c r="L95">
        <v>318.2998912063515</v>
      </c>
      <c r="M95">
        <v>27.258848951151876</v>
      </c>
      <c r="N95">
        <v>35.19324542367238</v>
      </c>
      <c r="O95">
        <v>0</v>
      </c>
      <c r="P95">
        <v>41.389807461798604</v>
      </c>
      <c r="Q95">
        <v>6.4701716651418115</v>
      </c>
      <c r="R95">
        <v>12.567045079511409</v>
      </c>
      <c r="S95">
        <v>7.8168544335454895</v>
      </c>
      <c r="T95">
        <v>0</v>
      </c>
      <c r="U95">
        <v>61.628084168511108</v>
      </c>
      <c r="V95">
        <v>6.1608585365853665</v>
      </c>
      <c r="W95">
        <v>13.131061443925233</v>
      </c>
      <c r="X95">
        <v>43.628527257383972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11.331483200019616</v>
      </c>
      <c r="AH95">
        <v>45.326854998866565</v>
      </c>
      <c r="AI95">
        <v>4.8296907505634943</v>
      </c>
      <c r="AJ95">
        <v>0</v>
      </c>
      <c r="AK95">
        <v>15.117764737960831</v>
      </c>
      <c r="AL95">
        <v>0</v>
      </c>
      <c r="AM95">
        <v>4.6842345998447419</v>
      </c>
      <c r="AN95">
        <v>0.99763626591656362</v>
      </c>
      <c r="AO95">
        <v>0</v>
      </c>
      <c r="AP95">
        <v>1.5185625643744822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873.54832916188877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109.53</v>
      </c>
      <c r="H96">
        <v>0</v>
      </c>
      <c r="I96">
        <v>0</v>
      </c>
      <c r="J96">
        <v>17.149444269625334</v>
      </c>
      <c r="K96">
        <v>9.040000067998557</v>
      </c>
      <c r="L96">
        <v>318.2998912063515</v>
      </c>
      <c r="M96">
        <v>27.258848951151876</v>
      </c>
      <c r="N96">
        <v>35.19324542367238</v>
      </c>
      <c r="O96">
        <v>0</v>
      </c>
      <c r="P96">
        <v>41.389807461798604</v>
      </c>
      <c r="Q96">
        <v>6.4701716651418115</v>
      </c>
      <c r="R96">
        <v>12.567045079511409</v>
      </c>
      <c r="S96">
        <v>7.8168544335454895</v>
      </c>
      <c r="T96">
        <v>0</v>
      </c>
      <c r="U96">
        <v>61.628084168511108</v>
      </c>
      <c r="V96">
        <v>6.1608585365853665</v>
      </c>
      <c r="W96">
        <v>13.131061443925233</v>
      </c>
      <c r="X96">
        <v>43.628527257383972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11.331483200019616</v>
      </c>
      <c r="AH96">
        <v>45.326854998866565</v>
      </c>
      <c r="AI96">
        <v>4.8296907505634943</v>
      </c>
      <c r="AJ96">
        <v>0</v>
      </c>
      <c r="AK96">
        <v>15.117764737960831</v>
      </c>
      <c r="AL96">
        <v>0</v>
      </c>
      <c r="AM96">
        <v>3.9509399948415478</v>
      </c>
      <c r="AN96">
        <v>0.99763626591656362</v>
      </c>
      <c r="AO96">
        <v>0</v>
      </c>
      <c r="AP96">
        <v>1.5185625643744822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872.81503455688551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82.690607724890839</v>
      </c>
      <c r="H97">
        <v>0</v>
      </c>
      <c r="I97">
        <v>0</v>
      </c>
      <c r="J97">
        <v>14.306595020071363</v>
      </c>
      <c r="K97">
        <v>9.040000067998557</v>
      </c>
      <c r="L97">
        <v>318.2998912063515</v>
      </c>
      <c r="M97">
        <v>27.258848951151876</v>
      </c>
      <c r="N97">
        <v>35.19324542367238</v>
      </c>
      <c r="O97">
        <v>0</v>
      </c>
      <c r="P97">
        <v>41.389807461798604</v>
      </c>
      <c r="Q97">
        <v>6.4701716651418115</v>
      </c>
      <c r="R97">
        <v>12.567045079511409</v>
      </c>
      <c r="S97">
        <v>7.8168544335454895</v>
      </c>
      <c r="T97">
        <v>0</v>
      </c>
      <c r="U97">
        <v>61.628084168511108</v>
      </c>
      <c r="V97">
        <v>6.1608585365853665</v>
      </c>
      <c r="W97">
        <v>13.131061443925233</v>
      </c>
      <c r="X97">
        <v>43.628527257383972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11.331483200019616</v>
      </c>
      <c r="AH97">
        <v>45.326854998866565</v>
      </c>
      <c r="AI97">
        <v>4.8296907505634943</v>
      </c>
      <c r="AJ97">
        <v>0</v>
      </c>
      <c r="AK97">
        <v>15.117764737960831</v>
      </c>
      <c r="AL97">
        <v>0</v>
      </c>
      <c r="AM97">
        <v>3.9509399948415478</v>
      </c>
      <c r="AN97">
        <v>0.99763626591656362</v>
      </c>
      <c r="AO97">
        <v>0.26139728160000003</v>
      </c>
      <c r="AP97">
        <v>1.5185625643744822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843.39419031382238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82.690607724890839</v>
      </c>
      <c r="H98">
        <v>0</v>
      </c>
      <c r="I98">
        <v>0</v>
      </c>
      <c r="J98">
        <v>10.756485705156265</v>
      </c>
      <c r="K98">
        <v>9.040000067998557</v>
      </c>
      <c r="L98">
        <v>318.2998912063515</v>
      </c>
      <c r="M98">
        <v>27.258848951151876</v>
      </c>
      <c r="N98">
        <v>35.19324542367238</v>
      </c>
      <c r="O98">
        <v>0</v>
      </c>
      <c r="P98">
        <v>41.389807461798604</v>
      </c>
      <c r="Q98">
        <v>6.4701716651418115</v>
      </c>
      <c r="R98">
        <v>12.567045079511409</v>
      </c>
      <c r="S98">
        <v>7.8168544335454895</v>
      </c>
      <c r="T98">
        <v>0</v>
      </c>
      <c r="U98">
        <v>61.628084168511108</v>
      </c>
      <c r="V98">
        <v>6.1608585365853665</v>
      </c>
      <c r="W98">
        <v>13.131061443925233</v>
      </c>
      <c r="X98">
        <v>43.628527257383972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11.331483200019616</v>
      </c>
      <c r="AH98">
        <v>45.326854998866565</v>
      </c>
      <c r="AI98">
        <v>4.8296907505634943</v>
      </c>
      <c r="AJ98">
        <v>0</v>
      </c>
      <c r="AK98">
        <v>15.117764737960831</v>
      </c>
      <c r="AL98">
        <v>0</v>
      </c>
      <c r="AM98">
        <v>3.9509399948415478</v>
      </c>
      <c r="AN98">
        <v>0.99763626591656362</v>
      </c>
      <c r="AO98">
        <v>0.26139728160000003</v>
      </c>
      <c r="AP98">
        <v>1.5185625643744822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839.84408099890732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0.69089346624467007</v>
      </c>
      <c r="H99">
        <f t="shared" si="2"/>
        <v>0</v>
      </c>
      <c r="I99">
        <f t="shared" si="2"/>
        <v>0</v>
      </c>
      <c r="J99">
        <f t="shared" si="2"/>
        <v>3.398188253085712E-2</v>
      </c>
      <c r="K99">
        <f t="shared" si="2"/>
        <v>0.18364326459330085</v>
      </c>
      <c r="L99">
        <f t="shared" si="2"/>
        <v>5.422540950108818</v>
      </c>
      <c r="M99">
        <f t="shared" si="2"/>
        <v>0.65421237482764361</v>
      </c>
      <c r="N99">
        <f t="shared" si="2"/>
        <v>0.84463789016813862</v>
      </c>
      <c r="O99">
        <f t="shared" si="2"/>
        <v>0</v>
      </c>
      <c r="P99">
        <f t="shared" si="2"/>
        <v>0.99335537908316784</v>
      </c>
      <c r="Q99">
        <f t="shared" si="2"/>
        <v>0.13554507525518431</v>
      </c>
      <c r="R99">
        <f t="shared" si="2"/>
        <v>0.26340873915316632</v>
      </c>
      <c r="S99">
        <f t="shared" si="2"/>
        <v>0.16386504488030079</v>
      </c>
      <c r="T99">
        <f t="shared" si="2"/>
        <v>0</v>
      </c>
      <c r="U99">
        <f t="shared" si="2"/>
        <v>1.476978495502749</v>
      </c>
      <c r="V99">
        <f t="shared" si="2"/>
        <v>0.13187773697920249</v>
      </c>
      <c r="W99">
        <f t="shared" si="2"/>
        <v>0.29675379106189953</v>
      </c>
      <c r="X99">
        <f t="shared" si="2"/>
        <v>0.99333469665269747</v>
      </c>
      <c r="Y99">
        <f t="shared" si="2"/>
        <v>0</v>
      </c>
      <c r="Z99">
        <f t="shared" si="2"/>
        <v>7.0968471238636352E-2</v>
      </c>
      <c r="AA99">
        <f t="shared" si="2"/>
        <v>0.29973301924852275</v>
      </c>
      <c r="AB99">
        <f t="shared" si="2"/>
        <v>0.28207341075471359</v>
      </c>
      <c r="AC99">
        <f t="shared" si="2"/>
        <v>0.20673047604981659</v>
      </c>
      <c r="AD99">
        <f t="shared" si="2"/>
        <v>0.26059361950574023</v>
      </c>
      <c r="AE99">
        <f t="shared" si="2"/>
        <v>0.35161306528327974</v>
      </c>
      <c r="AF99">
        <f t="shared" si="2"/>
        <v>0</v>
      </c>
      <c r="AG99">
        <f t="shared" si="2"/>
        <v>0.27195559680047104</v>
      </c>
      <c r="AH99">
        <f t="shared" si="2"/>
        <v>1.0894021922546566</v>
      </c>
      <c r="AI99">
        <f t="shared" si="2"/>
        <v>0.11059237398015535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3.9505054339374429E-2</v>
      </c>
      <c r="AN99">
        <f t="shared" si="2"/>
        <v>2.3333609662162798E-2</v>
      </c>
      <c r="AO99">
        <f t="shared" si="2"/>
        <v>6.2931396619000041E-3</v>
      </c>
      <c r="AP99">
        <f t="shared" si="2"/>
        <v>6.4045376244531896E-2</v>
      </c>
      <c r="AQ99">
        <f t="shared" si="2"/>
        <v>0</v>
      </c>
      <c r="AR99">
        <f t="shared" si="2"/>
        <v>0.26600075459999972</v>
      </c>
      <c r="AS99">
        <f t="shared" si="2"/>
        <v>0.22793933712820247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16.218634637505016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1.0416733275163354E-3</v>
      </c>
      <c r="H3">
        <v>0</v>
      </c>
      <c r="I3">
        <v>0</v>
      </c>
      <c r="J3">
        <v>0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5.2199757175788521</v>
      </c>
      <c r="Q3">
        <v>0.41001087831655991</v>
      </c>
      <c r="R3">
        <v>1.2796991011753862</v>
      </c>
      <c r="S3">
        <v>0.62974658479970047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4.4411094892568777</v>
      </c>
      <c r="AH3">
        <v>13.673108715289905</v>
      </c>
      <c r="AI3">
        <v>1.7904597108618174</v>
      </c>
      <c r="AJ3">
        <v>0</v>
      </c>
      <c r="AK3">
        <v>8.3355633804881464</v>
      </c>
      <c r="AL3">
        <v>0</v>
      </c>
      <c r="AM3">
        <v>1.5162636705642742</v>
      </c>
      <c r="AN3">
        <v>6.522389589253566E-2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5.178471140546006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94.103346378135186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1.0433078606784493E-3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5.2199757175788521</v>
      </c>
      <c r="Q4">
        <v>0.41001087831655991</v>
      </c>
      <c r="R4">
        <v>1.2796991011753862</v>
      </c>
      <c r="S4">
        <v>0.62974658479970047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4.4411094892568777</v>
      </c>
      <c r="AH4">
        <v>13.673108715289905</v>
      </c>
      <c r="AI4">
        <v>1.7904597108618174</v>
      </c>
      <c r="AJ4">
        <v>0</v>
      </c>
      <c r="AK4">
        <v>8.3355633804881464</v>
      </c>
      <c r="AL4">
        <v>0</v>
      </c>
      <c r="AM4">
        <v>1.5162636705642742</v>
      </c>
      <c r="AN4">
        <v>6.522389589253566E-2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5.178471140546006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94.103348012668349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5.2199757175788521</v>
      </c>
      <c r="Q5">
        <v>0.41001087831655991</v>
      </c>
      <c r="R5">
        <v>1.2796991011753862</v>
      </c>
      <c r="S5">
        <v>0.62974658479970047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4.4411094892568777</v>
      </c>
      <c r="AH5">
        <v>13.673108715289905</v>
      </c>
      <c r="AI5">
        <v>1.7904597108618174</v>
      </c>
      <c r="AJ5">
        <v>0</v>
      </c>
      <c r="AK5">
        <v>8.3355633804881464</v>
      </c>
      <c r="AL5">
        <v>0</v>
      </c>
      <c r="AM5">
        <v>1.5162636705642742</v>
      </c>
      <c r="AN5">
        <v>6.522389589253566E-2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5.178471140546006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94.102304704807679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4.6039663665228375E-4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5.2199757175788521</v>
      </c>
      <c r="Q6">
        <v>0.41001087831655991</v>
      </c>
      <c r="R6">
        <v>1.2796991011753862</v>
      </c>
      <c r="S6">
        <v>0.62974658479970047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4.4411094892568777</v>
      </c>
      <c r="AH6">
        <v>13.673108715289905</v>
      </c>
      <c r="AI6">
        <v>1.7904597108618174</v>
      </c>
      <c r="AJ6">
        <v>0</v>
      </c>
      <c r="AK6">
        <v>8.3355633804881464</v>
      </c>
      <c r="AL6">
        <v>0</v>
      </c>
      <c r="AM6">
        <v>1.5162636705642742</v>
      </c>
      <c r="AN6">
        <v>6.522389589253566E-2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5.178471140546006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94.102765101444319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1.8141050058119788E-3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5.2199757175788521</v>
      </c>
      <c r="Q7">
        <v>0.41001087831655991</v>
      </c>
      <c r="R7">
        <v>1.2796991011753862</v>
      </c>
      <c r="S7">
        <v>0.62974658479970047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4.4411094892568777</v>
      </c>
      <c r="AH7">
        <v>13.673108715289905</v>
      </c>
      <c r="AI7">
        <v>0.35809190746378183</v>
      </c>
      <c r="AJ7">
        <v>0</v>
      </c>
      <c r="AK7">
        <v>8.3355633804881464</v>
      </c>
      <c r="AL7">
        <v>0</v>
      </c>
      <c r="AM7">
        <v>1.5162636705642742</v>
      </c>
      <c r="AN7">
        <v>6.522389589253566E-2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5.178471140546006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92.671751006415448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5.2199757175788521</v>
      </c>
      <c r="Q8">
        <v>0.41001087831655991</v>
      </c>
      <c r="R8">
        <v>1.2796991011753862</v>
      </c>
      <c r="S8">
        <v>0.62974658479970047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4.4411094892568777</v>
      </c>
      <c r="AH8">
        <v>13.673108715289905</v>
      </c>
      <c r="AI8">
        <v>0.35809190746378183</v>
      </c>
      <c r="AJ8">
        <v>0</v>
      </c>
      <c r="AK8">
        <v>8.3355633804881464</v>
      </c>
      <c r="AL8">
        <v>0</v>
      </c>
      <c r="AM8">
        <v>1.5162636705642742</v>
      </c>
      <c r="AN8">
        <v>6.522389589253566E-2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5.178471140546006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92.669936901409656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1.3736209948287403E-3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5.2199757175788521</v>
      </c>
      <c r="Q9">
        <v>0.41001087831655991</v>
      </c>
      <c r="R9">
        <v>1.2796991011753862</v>
      </c>
      <c r="S9">
        <v>0.62974658479970047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4.4411094892568777</v>
      </c>
      <c r="AH9">
        <v>13.673108715289905</v>
      </c>
      <c r="AI9">
        <v>0.35809190746378183</v>
      </c>
      <c r="AJ9">
        <v>0</v>
      </c>
      <c r="AK9">
        <v>8.3355633804881464</v>
      </c>
      <c r="AL9">
        <v>0</v>
      </c>
      <c r="AM9">
        <v>1.5162636705642742</v>
      </c>
      <c r="AN9">
        <v>6.522389589253566E-2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5.178471140546006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92.671310522404482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1.0625539479164657E-3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5.2199757175788521</v>
      </c>
      <c r="Q10">
        <v>0.41001087831655991</v>
      </c>
      <c r="R10">
        <v>1.2796991011753862</v>
      </c>
      <c r="S10">
        <v>0.62974658479970047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4.4411094892568777</v>
      </c>
      <c r="AH10">
        <v>13.673108715289905</v>
      </c>
      <c r="AI10">
        <v>0.35809190746378183</v>
      </c>
      <c r="AJ10">
        <v>0</v>
      </c>
      <c r="AK10">
        <v>8.3355633804881464</v>
      </c>
      <c r="AL10">
        <v>0</v>
      </c>
      <c r="AM10">
        <v>1.5162636705642742</v>
      </c>
      <c r="AN10">
        <v>6.522389589253566E-2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5.178471140546006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92.670999455357546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2.7900000209862803</v>
      </c>
      <c r="L11">
        <v>9.1597090994633525</v>
      </c>
      <c r="M11">
        <v>2.55989190443686</v>
      </c>
      <c r="N11">
        <v>2.8502628433494257</v>
      </c>
      <c r="O11">
        <v>3.1700094743142539</v>
      </c>
      <c r="P11">
        <v>5.2199757175788521</v>
      </c>
      <c r="Q11">
        <v>0.41001087831655991</v>
      </c>
      <c r="R11">
        <v>1.2796991011753862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4.4411094892568777</v>
      </c>
      <c r="AH11">
        <v>13.673108715289905</v>
      </c>
      <c r="AI11">
        <v>0</v>
      </c>
      <c r="AJ11">
        <v>0</v>
      </c>
      <c r="AK11">
        <v>8.3355633804881464</v>
      </c>
      <c r="AL11">
        <v>0</v>
      </c>
      <c r="AM11">
        <v>1.5162636705642742</v>
      </c>
      <c r="AN11">
        <v>6.522389589253566E-2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5.178471140546006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92.311844993945869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8.2464695135574877E-5</v>
      </c>
      <c r="K12">
        <v>2.7900000209862803</v>
      </c>
      <c r="L12">
        <v>9.1597090994633525</v>
      </c>
      <c r="M12">
        <v>2.55989190443686</v>
      </c>
      <c r="N12">
        <v>2.8502628433494257</v>
      </c>
      <c r="O12">
        <v>3.1700094743142539</v>
      </c>
      <c r="P12">
        <v>5.2199757175788521</v>
      </c>
      <c r="Q12">
        <v>0.41001087831655991</v>
      </c>
      <c r="R12">
        <v>1.2796991011753862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4.4411094892568777</v>
      </c>
      <c r="AH12">
        <v>13.673108715289905</v>
      </c>
      <c r="AI12">
        <v>0</v>
      </c>
      <c r="AJ12">
        <v>0</v>
      </c>
      <c r="AK12">
        <v>8.3355633804881464</v>
      </c>
      <c r="AL12">
        <v>0</v>
      </c>
      <c r="AM12">
        <v>1.5162636705642742</v>
      </c>
      <c r="AN12">
        <v>6.522389589253566E-2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5.178471140546006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92.311927458640994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8.2464695135574877E-5</v>
      </c>
      <c r="K13">
        <v>2.7900000209862803</v>
      </c>
      <c r="L13">
        <v>9.1597090994633525</v>
      </c>
      <c r="M13">
        <v>2.55989190443686</v>
      </c>
      <c r="N13">
        <v>2.8502628433494257</v>
      </c>
      <c r="O13">
        <v>3.1700094743142539</v>
      </c>
      <c r="P13">
        <v>5.2199757175788521</v>
      </c>
      <c r="Q13">
        <v>0.41001087831655991</v>
      </c>
      <c r="R13">
        <v>1.2796991011753862</v>
      </c>
      <c r="S13">
        <v>0.62974658479970047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3.5379484326271724</v>
      </c>
      <c r="AE13">
        <v>4.9278567270912079</v>
      </c>
      <c r="AF13">
        <v>0</v>
      </c>
      <c r="AG13">
        <v>4.4411094892568777</v>
      </c>
      <c r="AH13">
        <v>13.673108715289905</v>
      </c>
      <c r="AI13">
        <v>0</v>
      </c>
      <c r="AJ13">
        <v>0</v>
      </c>
      <c r="AK13">
        <v>8.3355633804881464</v>
      </c>
      <c r="AL13">
        <v>0</v>
      </c>
      <c r="AM13">
        <v>1.0103308865366654</v>
      </c>
      <c r="AN13">
        <v>6.522389589253566E-2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5.178471140546006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91.805994674613387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8.2464695135574877E-5</v>
      </c>
      <c r="K14">
        <v>2.7900000209862803</v>
      </c>
      <c r="L14">
        <v>9.1597090994633525</v>
      </c>
      <c r="M14">
        <v>2.55989190443686</v>
      </c>
      <c r="N14">
        <v>2.8502628433494257</v>
      </c>
      <c r="O14">
        <v>3.1700094743142539</v>
      </c>
      <c r="P14">
        <v>5.2199757175788521</v>
      </c>
      <c r="Q14">
        <v>0.41001087831655991</v>
      </c>
      <c r="R14">
        <v>1.2796991011753862</v>
      </c>
      <c r="S14">
        <v>0.62974658479970047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3.5379484326271724</v>
      </c>
      <c r="AE14">
        <v>4.9278567270912079</v>
      </c>
      <c r="AF14">
        <v>0</v>
      </c>
      <c r="AG14">
        <v>4.4411094892568777</v>
      </c>
      <c r="AH14">
        <v>13.673108715289905</v>
      </c>
      <c r="AI14">
        <v>0</v>
      </c>
      <c r="AJ14">
        <v>0</v>
      </c>
      <c r="AK14">
        <v>8.3355633804881464</v>
      </c>
      <c r="AL14">
        <v>0</v>
      </c>
      <c r="AM14">
        <v>0.48598192428642695</v>
      </c>
      <c r="AN14">
        <v>6.522389589253566E-2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5.178471140546006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91.281645712363144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2.7900000209862803</v>
      </c>
      <c r="L15">
        <v>9.1597090994633525</v>
      </c>
      <c r="M15">
        <v>2.55989190443686</v>
      </c>
      <c r="N15">
        <v>2.8502628433494257</v>
      </c>
      <c r="O15">
        <v>3.1700094743142539</v>
      </c>
      <c r="P15">
        <v>5.2199757175788521</v>
      </c>
      <c r="Q15">
        <v>0.41001087831655991</v>
      </c>
      <c r="R15">
        <v>1.2796991011753862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3.5379484326271724</v>
      </c>
      <c r="AE15">
        <v>4.9278567270912079</v>
      </c>
      <c r="AF15">
        <v>0</v>
      </c>
      <c r="AG15">
        <v>4.4411094892568777</v>
      </c>
      <c r="AH15">
        <v>13.673108715289905</v>
      </c>
      <c r="AI15">
        <v>0</v>
      </c>
      <c r="AJ15">
        <v>0</v>
      </c>
      <c r="AK15">
        <v>8.3355633804881464</v>
      </c>
      <c r="AL15">
        <v>0</v>
      </c>
      <c r="AM15">
        <v>0</v>
      </c>
      <c r="AN15">
        <v>6.522389589253566E-2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5.178471140546006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90.795581323381597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2.7900000209862803</v>
      </c>
      <c r="L16">
        <v>9.1597090994633525</v>
      </c>
      <c r="M16">
        <v>2.55989190443686</v>
      </c>
      <c r="N16">
        <v>2.8502628433494257</v>
      </c>
      <c r="O16">
        <v>3.1700094743142539</v>
      </c>
      <c r="P16">
        <v>5.2199757175788521</v>
      </c>
      <c r="Q16">
        <v>0.41001087831655991</v>
      </c>
      <c r="R16">
        <v>1.2796991011753862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3.5379484326271724</v>
      </c>
      <c r="AE16">
        <v>4.9278567270912079</v>
      </c>
      <c r="AF16">
        <v>0</v>
      </c>
      <c r="AG16">
        <v>4.4411094892568777</v>
      </c>
      <c r="AH16">
        <v>13.673108715289905</v>
      </c>
      <c r="AI16">
        <v>0.35809190746378183</v>
      </c>
      <c r="AJ16">
        <v>0</v>
      </c>
      <c r="AK16">
        <v>8.3355633804881464</v>
      </c>
      <c r="AL16">
        <v>0</v>
      </c>
      <c r="AM16">
        <v>0</v>
      </c>
      <c r="AN16">
        <v>6.522389589253566E-2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5.178471140546006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91.153673230845385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2.7900000209862803</v>
      </c>
      <c r="L17">
        <v>9.1597090994633525</v>
      </c>
      <c r="M17">
        <v>2.55989190443686</v>
      </c>
      <c r="N17">
        <v>2.8502628433494257</v>
      </c>
      <c r="O17">
        <v>3.1700094743142539</v>
      </c>
      <c r="P17">
        <v>5.2199757175788521</v>
      </c>
      <c r="Q17">
        <v>0.41001087831655991</v>
      </c>
      <c r="R17">
        <v>1.2796991011753862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3.5379484326271724</v>
      </c>
      <c r="AE17">
        <v>4.9278567270912079</v>
      </c>
      <c r="AF17">
        <v>0</v>
      </c>
      <c r="AG17">
        <v>4.4411094892568777</v>
      </c>
      <c r="AH17">
        <v>13.673108715289905</v>
      </c>
      <c r="AI17">
        <v>1.534679764563194</v>
      </c>
      <c r="AJ17">
        <v>0</v>
      </c>
      <c r="AK17">
        <v>8.3355633804881464</v>
      </c>
      <c r="AL17">
        <v>0</v>
      </c>
      <c r="AM17">
        <v>0</v>
      </c>
      <c r="AN17">
        <v>6.522389589253566E-2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5.178471140546006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92.330261087944791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2.7900000209862803</v>
      </c>
      <c r="L18">
        <v>9.1597090994633525</v>
      </c>
      <c r="M18">
        <v>2.55989190443686</v>
      </c>
      <c r="N18">
        <v>2.8502628433494257</v>
      </c>
      <c r="O18">
        <v>3.1700094743142539</v>
      </c>
      <c r="P18">
        <v>5.2199757175788521</v>
      </c>
      <c r="Q18">
        <v>0.41001087831655991</v>
      </c>
      <c r="R18">
        <v>1.2796991011753862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3.5379484326271724</v>
      </c>
      <c r="AE18">
        <v>4.9278567270912079</v>
      </c>
      <c r="AF18">
        <v>0</v>
      </c>
      <c r="AG18">
        <v>4.4411094892568777</v>
      </c>
      <c r="AH18">
        <v>13.673108715289905</v>
      </c>
      <c r="AI18">
        <v>1.534679764563194</v>
      </c>
      <c r="AJ18">
        <v>0</v>
      </c>
      <c r="AK18">
        <v>8.3355633804881464</v>
      </c>
      <c r="AL18">
        <v>0</v>
      </c>
      <c r="AM18">
        <v>0</v>
      </c>
      <c r="AN18">
        <v>6.522389589253566E-2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5.178471140546006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92.330261087944791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2.7900000209862803</v>
      </c>
      <c r="L19">
        <v>9.1597090994633525</v>
      </c>
      <c r="M19">
        <v>2.55989190443686</v>
      </c>
      <c r="N19">
        <v>2.8502628433494257</v>
      </c>
      <c r="O19">
        <v>3.1700094743142539</v>
      </c>
      <c r="P19">
        <v>5.2199757175788521</v>
      </c>
      <c r="Q19">
        <v>0.41001087831655991</v>
      </c>
      <c r="R19">
        <v>1.2796991011753862</v>
      </c>
      <c r="S19">
        <v>0.62974658479970047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3.5379484326271724</v>
      </c>
      <c r="AE19">
        <v>4.9278567270912079</v>
      </c>
      <c r="AF19">
        <v>0</v>
      </c>
      <c r="AG19">
        <v>4.4411094892568777</v>
      </c>
      <c r="AH19">
        <v>13.673108715289905</v>
      </c>
      <c r="AI19">
        <v>1.534679764563194</v>
      </c>
      <c r="AJ19">
        <v>0</v>
      </c>
      <c r="AK19">
        <v>8.3355633804881464</v>
      </c>
      <c r="AL19">
        <v>0</v>
      </c>
      <c r="AM19">
        <v>0</v>
      </c>
      <c r="AN19">
        <v>6.522389589253566E-2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5.178471140546006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92.330261087944791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2.7900000209862803</v>
      </c>
      <c r="L20">
        <v>9.1597090994633525</v>
      </c>
      <c r="M20">
        <v>2.55989190443686</v>
      </c>
      <c r="N20">
        <v>2.8502628433494257</v>
      </c>
      <c r="O20">
        <v>3.1700094743142539</v>
      </c>
      <c r="P20">
        <v>5.2199757175788521</v>
      </c>
      <c r="Q20">
        <v>0.41001087831655991</v>
      </c>
      <c r="R20">
        <v>1.2796991011753862</v>
      </c>
      <c r="S20">
        <v>0.62974658479970047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3.5379484326271724</v>
      </c>
      <c r="AE20">
        <v>4.9278567270912079</v>
      </c>
      <c r="AF20">
        <v>0</v>
      </c>
      <c r="AG20">
        <v>4.4411094892568777</v>
      </c>
      <c r="AH20">
        <v>13.673108715289905</v>
      </c>
      <c r="AI20">
        <v>1.534679764563194</v>
      </c>
      <c r="AJ20">
        <v>0</v>
      </c>
      <c r="AK20">
        <v>8.3355633804881464</v>
      </c>
      <c r="AL20">
        <v>0</v>
      </c>
      <c r="AM20">
        <v>0</v>
      </c>
      <c r="AN20">
        <v>6.522389589253566E-2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5.178471140546006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92.330261087944791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2.7900000209862803</v>
      </c>
      <c r="L21">
        <v>9.1597090994633525</v>
      </c>
      <c r="M21">
        <v>2.55989190443686</v>
      </c>
      <c r="N21">
        <v>2.8502628433494257</v>
      </c>
      <c r="O21">
        <v>3.1700094743142539</v>
      </c>
      <c r="P21">
        <v>5.2199757175788521</v>
      </c>
      <c r="Q21">
        <v>0.41001087831655991</v>
      </c>
      <c r="R21">
        <v>1.2796991011753862</v>
      </c>
      <c r="S21">
        <v>0.62974658479970047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3.5379484326271724</v>
      </c>
      <c r="AE21">
        <v>4.9278567270912079</v>
      </c>
      <c r="AF21">
        <v>0</v>
      </c>
      <c r="AG21">
        <v>4.4411094892568777</v>
      </c>
      <c r="AH21">
        <v>13.673108715289905</v>
      </c>
      <c r="AI21">
        <v>1.534679764563194</v>
      </c>
      <c r="AJ21">
        <v>0</v>
      </c>
      <c r="AK21">
        <v>8.3355633804881464</v>
      </c>
      <c r="AL21">
        <v>0</v>
      </c>
      <c r="AM21">
        <v>0</v>
      </c>
      <c r="AN21">
        <v>6.522389589253566E-2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5.178471140546006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92.330261087944791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2.7900000209862803</v>
      </c>
      <c r="L22">
        <v>9.1597090994633525</v>
      </c>
      <c r="M22">
        <v>2.55989190443686</v>
      </c>
      <c r="N22">
        <v>2.8502628433494257</v>
      </c>
      <c r="O22">
        <v>3.1700094743142539</v>
      </c>
      <c r="P22">
        <v>5.2199757175788521</v>
      </c>
      <c r="Q22">
        <v>0.41001087831655991</v>
      </c>
      <c r="R22">
        <v>1.2796991011753862</v>
      </c>
      <c r="S22">
        <v>0.62974658479970047</v>
      </c>
      <c r="T22">
        <v>1.5625860402684564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3.5379484326271724</v>
      </c>
      <c r="AE22">
        <v>4.9278567270912079</v>
      </c>
      <c r="AF22">
        <v>0</v>
      </c>
      <c r="AG22">
        <v>4.4411094892568777</v>
      </c>
      <c r="AH22">
        <v>13.673108715289905</v>
      </c>
      <c r="AI22">
        <v>1.534679764563194</v>
      </c>
      <c r="AJ22">
        <v>0</v>
      </c>
      <c r="AK22">
        <v>8.3355633804881464</v>
      </c>
      <c r="AL22">
        <v>0</v>
      </c>
      <c r="AM22">
        <v>0</v>
      </c>
      <c r="AN22">
        <v>6.522389589253566E-2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5.178471140546006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92.330261087944791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2.7900000209862803</v>
      </c>
      <c r="L23">
        <v>9.1597090994633525</v>
      </c>
      <c r="M23">
        <v>2.55989190443686</v>
      </c>
      <c r="N23">
        <v>2.8502628433494257</v>
      </c>
      <c r="O23">
        <v>3.1700094743142539</v>
      </c>
      <c r="P23">
        <v>5.2199757175788521</v>
      </c>
      <c r="Q23">
        <v>0.41001087831655991</v>
      </c>
      <c r="R23">
        <v>1.2796991011753862</v>
      </c>
      <c r="S23">
        <v>0.62974658479970047</v>
      </c>
      <c r="T23">
        <v>1.5625860402684564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3.5379484326271724</v>
      </c>
      <c r="AE23">
        <v>4.9278567270912079</v>
      </c>
      <c r="AF23">
        <v>0</v>
      </c>
      <c r="AG23">
        <v>4.4411094892568777</v>
      </c>
      <c r="AH23">
        <v>13.673108715289905</v>
      </c>
      <c r="AI23">
        <v>1.0231198719659473</v>
      </c>
      <c r="AJ23">
        <v>0</v>
      </c>
      <c r="AK23">
        <v>8.3355633804881464</v>
      </c>
      <c r="AL23">
        <v>0</v>
      </c>
      <c r="AM23">
        <v>0</v>
      </c>
      <c r="AN23">
        <v>6.522389589253566E-2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5.178471140546006</v>
      </c>
      <c r="BA23">
        <v>3.4179899631901844</v>
      </c>
      <c r="BB23">
        <v>2.7178544555984558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91.818701195347558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2.7900000209862803</v>
      </c>
      <c r="L24">
        <v>9.1597518233425763</v>
      </c>
      <c r="M24">
        <v>2.55989190443686</v>
      </c>
      <c r="N24">
        <v>2.8502628433494257</v>
      </c>
      <c r="O24">
        <v>3.1700094743142539</v>
      </c>
      <c r="P24">
        <v>5.2199757175788521</v>
      </c>
      <c r="Q24">
        <v>0.41001087831655991</v>
      </c>
      <c r="R24">
        <v>1.2796991011753862</v>
      </c>
      <c r="S24">
        <v>0.62974658479970047</v>
      </c>
      <c r="T24">
        <v>1.5625860402684564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3.5379484326271724</v>
      </c>
      <c r="AE24">
        <v>4.9278567270912079</v>
      </c>
      <c r="AF24">
        <v>0</v>
      </c>
      <c r="AG24">
        <v>4.4411094892568777</v>
      </c>
      <c r="AH24">
        <v>13.673108715289905</v>
      </c>
      <c r="AI24">
        <v>1.0231198719659473</v>
      </c>
      <c r="AJ24">
        <v>0</v>
      </c>
      <c r="AK24">
        <v>8.3355633804881464</v>
      </c>
      <c r="AL24">
        <v>0</v>
      </c>
      <c r="AM24">
        <v>0</v>
      </c>
      <c r="AN24">
        <v>6.522389589253566E-2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5.178471140546006</v>
      </c>
      <c r="BA24">
        <v>3.4179899631901844</v>
      </c>
      <c r="BB24">
        <v>2.7178544555984558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91.818743919226762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2.7900111559906597</v>
      </c>
      <c r="L25">
        <v>9.1597518233425763</v>
      </c>
      <c r="M25">
        <v>2.55989190443686</v>
      </c>
      <c r="N25">
        <v>2.8502628433494257</v>
      </c>
      <c r="O25">
        <v>3.1700094743142539</v>
      </c>
      <c r="P25">
        <v>5.2199757175788521</v>
      </c>
      <c r="Q25">
        <v>0.41001087831655991</v>
      </c>
      <c r="R25">
        <v>1.2796991011753862</v>
      </c>
      <c r="S25">
        <v>0.62974658479970047</v>
      </c>
      <c r="T25">
        <v>1.5625860402684564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3.5379484326271724</v>
      </c>
      <c r="AE25">
        <v>4.9278567270912079</v>
      </c>
      <c r="AF25">
        <v>0</v>
      </c>
      <c r="AG25">
        <v>4.4411094892568777</v>
      </c>
      <c r="AH25">
        <v>13.673108715289905</v>
      </c>
      <c r="AI25">
        <v>1.534679764563194</v>
      </c>
      <c r="AJ25">
        <v>0</v>
      </c>
      <c r="AK25">
        <v>8.3355633804881464</v>
      </c>
      <c r="AL25">
        <v>0</v>
      </c>
      <c r="AM25">
        <v>0</v>
      </c>
      <c r="AN25">
        <v>6.522389589253566E-2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5.178471140546006</v>
      </c>
      <c r="BA25">
        <v>3.4179899631901844</v>
      </c>
      <c r="BB25">
        <v>2.7178544555984558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92.330314946828395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2.7900129542780858</v>
      </c>
      <c r="L26">
        <v>9.1597518233425763</v>
      </c>
      <c r="M26">
        <v>2.55989190443686</v>
      </c>
      <c r="N26">
        <v>2.8502628433494257</v>
      </c>
      <c r="O26">
        <v>3.1700094743142539</v>
      </c>
      <c r="P26">
        <v>5.2199757175788521</v>
      </c>
      <c r="Q26">
        <v>0.41001087831655991</v>
      </c>
      <c r="R26">
        <v>1.2796991011753862</v>
      </c>
      <c r="S26">
        <v>0.62974658479970047</v>
      </c>
      <c r="T26">
        <v>1.5625860402684564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3.5379484326271724</v>
      </c>
      <c r="AE26">
        <v>4.9278567270912079</v>
      </c>
      <c r="AF26">
        <v>0</v>
      </c>
      <c r="AG26">
        <v>4.4411094892568777</v>
      </c>
      <c r="AH26">
        <v>13.673108715289905</v>
      </c>
      <c r="AI26">
        <v>6.6502790376214769</v>
      </c>
      <c r="AJ26">
        <v>0</v>
      </c>
      <c r="AK26">
        <v>8.3355633804881464</v>
      </c>
      <c r="AL26">
        <v>0</v>
      </c>
      <c r="AM26">
        <v>0</v>
      </c>
      <c r="AN26">
        <v>6.522389589253566E-2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5.178471140546006</v>
      </c>
      <c r="BA26">
        <v>3.4179899631901844</v>
      </c>
      <c r="BB26">
        <v>2.7178544555984558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97.445916018174103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2.790026632648912</v>
      </c>
      <c r="L27">
        <v>9.1597518233425763</v>
      </c>
      <c r="M27">
        <v>2.55989190443686</v>
      </c>
      <c r="N27">
        <v>2.8502628433494257</v>
      </c>
      <c r="O27">
        <v>3.1700094743142539</v>
      </c>
      <c r="P27">
        <v>5.2199757175788521</v>
      </c>
      <c r="Q27">
        <v>0.41001087831655991</v>
      </c>
      <c r="R27">
        <v>1.2796991011753862</v>
      </c>
      <c r="S27">
        <v>0.62974658479970047</v>
      </c>
      <c r="T27">
        <v>1.5625860402684564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3.5379484326271724</v>
      </c>
      <c r="AE27">
        <v>4.9278567270912079</v>
      </c>
      <c r="AF27">
        <v>0</v>
      </c>
      <c r="AG27">
        <v>4.4411094892568777</v>
      </c>
      <c r="AH27">
        <v>13.673108715289905</v>
      </c>
      <c r="AI27">
        <v>6.6502790376214769</v>
      </c>
      <c r="AJ27">
        <v>0</v>
      </c>
      <c r="AK27">
        <v>8.3355633804881464</v>
      </c>
      <c r="AL27">
        <v>0</v>
      </c>
      <c r="AM27">
        <v>0</v>
      </c>
      <c r="AN27">
        <v>6.6502849749894927E-2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5.178471140546006</v>
      </c>
      <c r="BA27">
        <v>3.4179899631901844</v>
      </c>
      <c r="BB27">
        <v>2.7178544555984558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97.447208650402303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2.6699666618445264</v>
      </c>
      <c r="L28">
        <v>9.0198839420454551</v>
      </c>
      <c r="M28">
        <v>2.55989190443686</v>
      </c>
      <c r="N28">
        <v>2.8502628433494257</v>
      </c>
      <c r="O28">
        <v>3.1700094743142539</v>
      </c>
      <c r="P28">
        <v>5.2199757175788521</v>
      </c>
      <c r="Q28">
        <v>0.41001087831655991</v>
      </c>
      <c r="R28">
        <v>1.2796991011753862</v>
      </c>
      <c r="S28">
        <v>0.62974658479970047</v>
      </c>
      <c r="T28">
        <v>1.5625860402684564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3.5379484326271724</v>
      </c>
      <c r="AE28">
        <v>4.9278567270912079</v>
      </c>
      <c r="AF28">
        <v>0</v>
      </c>
      <c r="AG28">
        <v>4.4411094892568777</v>
      </c>
      <c r="AH28">
        <v>13.673108715289905</v>
      </c>
      <c r="AI28">
        <v>6.6502790376214769</v>
      </c>
      <c r="AJ28">
        <v>0</v>
      </c>
      <c r="AK28">
        <v>8.3355633804881464</v>
      </c>
      <c r="AL28">
        <v>0</v>
      </c>
      <c r="AM28">
        <v>0</v>
      </c>
      <c r="AN28">
        <v>6.6502849749894927E-2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5.178471140546006</v>
      </c>
      <c r="BA28">
        <v>3.4179899631901844</v>
      </c>
      <c r="BB28">
        <v>2.7178544555984558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97.187280798300776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2.6699666618445264</v>
      </c>
      <c r="L29">
        <v>8.75</v>
      </c>
      <c r="M29">
        <v>2.55989190443686</v>
      </c>
      <c r="N29">
        <v>2.8502628433494257</v>
      </c>
      <c r="O29">
        <v>3.1700094743142539</v>
      </c>
      <c r="P29">
        <v>5.2199757175788521</v>
      </c>
      <c r="Q29">
        <v>0.41001087831655991</v>
      </c>
      <c r="R29">
        <v>1.2796991011753862</v>
      </c>
      <c r="S29">
        <v>0.62974658479970047</v>
      </c>
      <c r="T29">
        <v>1.5625860402684564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3.5379484326271724</v>
      </c>
      <c r="AE29">
        <v>4.9278567270912079</v>
      </c>
      <c r="AF29">
        <v>0</v>
      </c>
      <c r="AG29">
        <v>4.4411094892568777</v>
      </c>
      <c r="AH29">
        <v>13.673108715289905</v>
      </c>
      <c r="AI29">
        <v>6.6502790376214769</v>
      </c>
      <c r="AJ29">
        <v>0</v>
      </c>
      <c r="AK29">
        <v>8.3355633804881464</v>
      </c>
      <c r="AL29">
        <v>0</v>
      </c>
      <c r="AM29">
        <v>0</v>
      </c>
      <c r="AN29">
        <v>6.6502849749894927E-2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5.178471140546006</v>
      </c>
      <c r="BA29">
        <v>3.4179899631901844</v>
      </c>
      <c r="BB29">
        <v>2.7178544555984558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96.917396856255323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2.6699666618445264</v>
      </c>
      <c r="L30">
        <v>8.6197279815093264</v>
      </c>
      <c r="M30">
        <v>2.55989190443686</v>
      </c>
      <c r="N30">
        <v>2.8502628433494257</v>
      </c>
      <c r="O30">
        <v>3.1700094743142539</v>
      </c>
      <c r="P30">
        <v>5.2199757175788521</v>
      </c>
      <c r="Q30">
        <v>0.41001087831655991</v>
      </c>
      <c r="R30">
        <v>1.2796991011753862</v>
      </c>
      <c r="S30">
        <v>0.62974658479970047</v>
      </c>
      <c r="T30">
        <v>1.5625860402684564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3.5379484326271724</v>
      </c>
      <c r="AE30">
        <v>4.9278567270912079</v>
      </c>
      <c r="AF30">
        <v>0</v>
      </c>
      <c r="AG30">
        <v>4.4411094892568777</v>
      </c>
      <c r="AH30">
        <v>13.673108715289905</v>
      </c>
      <c r="AI30">
        <v>6.6502790376214769</v>
      </c>
      <c r="AJ30">
        <v>0</v>
      </c>
      <c r="AK30">
        <v>8.3355633804881464</v>
      </c>
      <c r="AL30">
        <v>0</v>
      </c>
      <c r="AM30">
        <v>0</v>
      </c>
      <c r="AN30">
        <v>6.6502849749894927E-2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5.178471140546006</v>
      </c>
      <c r="BA30">
        <v>3.4179899631901844</v>
      </c>
      <c r="BB30">
        <v>2.7178544555984558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96.787124837764651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2.3799715834599153</v>
      </c>
      <c r="L31">
        <v>9.4799978352457615</v>
      </c>
      <c r="M31">
        <v>2.55989190443686</v>
      </c>
      <c r="N31">
        <v>2.8502628433494257</v>
      </c>
      <c r="O31">
        <v>3.1700094743142539</v>
      </c>
      <c r="P31">
        <v>5.2199757175788521</v>
      </c>
      <c r="Q31">
        <v>0.40993359947229552</v>
      </c>
      <c r="R31">
        <v>1.2791852418543046</v>
      </c>
      <c r="S31">
        <v>0.62968217464424325</v>
      </c>
      <c r="T31">
        <v>1.5625860402684564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3.5379484326271724</v>
      </c>
      <c r="AE31">
        <v>4.9278567270912079</v>
      </c>
      <c r="AF31">
        <v>0</v>
      </c>
      <c r="AG31">
        <v>4.4411094892568777</v>
      </c>
      <c r="AH31">
        <v>13.673108715289905</v>
      </c>
      <c r="AI31">
        <v>6.6502790376214769</v>
      </c>
      <c r="AJ31">
        <v>0</v>
      </c>
      <c r="AK31">
        <v>8.3355633804881464</v>
      </c>
      <c r="AL31">
        <v>0</v>
      </c>
      <c r="AM31">
        <v>0</v>
      </c>
      <c r="AN31">
        <v>6.6502849749894927E-2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5.178471140546006</v>
      </c>
      <c r="BA31">
        <v>3.4179899631901844</v>
      </c>
      <c r="BB31">
        <v>2.7178544555984558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97.356744064795691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2.790078553056123</v>
      </c>
      <c r="L32">
        <v>9.1597559348319244</v>
      </c>
      <c r="M32">
        <v>2.55989190443686</v>
      </c>
      <c r="N32">
        <v>2.8502628433494257</v>
      </c>
      <c r="O32">
        <v>3.1700094743142539</v>
      </c>
      <c r="P32">
        <v>5.2199757175788521</v>
      </c>
      <c r="Q32">
        <v>0.4102905335157318</v>
      </c>
      <c r="R32">
        <v>1.2700178873239438</v>
      </c>
      <c r="S32">
        <v>0.62982277308120127</v>
      </c>
      <c r="T32">
        <v>1.5672815617021278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3.5379484326271724</v>
      </c>
      <c r="AE32">
        <v>4.9278567270912079</v>
      </c>
      <c r="AF32">
        <v>0</v>
      </c>
      <c r="AG32">
        <v>4.4411094892568777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6.6502849749894927E-2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5.178471140546006</v>
      </c>
      <c r="BA32">
        <v>3.4179899631901844</v>
      </c>
      <c r="BB32">
        <v>2.7178544555984558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91.431805704872573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2.790084754106398</v>
      </c>
      <c r="L33">
        <v>9.1595942845389082</v>
      </c>
      <c r="M33">
        <v>2.55989190443686</v>
      </c>
      <c r="N33">
        <v>2.8502628433494257</v>
      </c>
      <c r="O33">
        <v>3.1700094743142539</v>
      </c>
      <c r="P33">
        <v>5.2199757175788521</v>
      </c>
      <c r="Q33">
        <v>0.4102905335157318</v>
      </c>
      <c r="R33">
        <v>1.2700178873239438</v>
      </c>
      <c r="S33">
        <v>0.62982277308120127</v>
      </c>
      <c r="T33">
        <v>1.5672815617021278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3.5379484326271724</v>
      </c>
      <c r="AE33">
        <v>4.9278567270912079</v>
      </c>
      <c r="AF33">
        <v>0</v>
      </c>
      <c r="AG33">
        <v>4.4411094892568777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6.6502849749894927E-2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5.178471140546006</v>
      </c>
      <c r="BA33">
        <v>3.4179899631901844</v>
      </c>
      <c r="BB33">
        <v>2.7178544555984558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91.150292253961311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2.790084754106398</v>
      </c>
      <c r="L34">
        <v>9.1595942845389082</v>
      </c>
      <c r="M34">
        <v>2.55989190443686</v>
      </c>
      <c r="N34">
        <v>2.8502628433494257</v>
      </c>
      <c r="O34">
        <v>3.1700094743142539</v>
      </c>
      <c r="P34">
        <v>5.2199757175788521</v>
      </c>
      <c r="Q34">
        <v>0.41015803697617093</v>
      </c>
      <c r="R34">
        <v>1.2706829685585954</v>
      </c>
      <c r="S34">
        <v>0.63005861132812491</v>
      </c>
      <c r="T34">
        <v>1.5672815617021278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3.5379484326271724</v>
      </c>
      <c r="AE34">
        <v>4.9278567270912079</v>
      </c>
      <c r="AF34">
        <v>0</v>
      </c>
      <c r="AG34">
        <v>4.4411094892568777</v>
      </c>
      <c r="AH34">
        <v>13.673108715289905</v>
      </c>
      <c r="AI34">
        <v>0.35809190746378183</v>
      </c>
      <c r="AJ34">
        <v>0</v>
      </c>
      <c r="AK34">
        <v>8.3355633804881464</v>
      </c>
      <c r="AL34">
        <v>0</v>
      </c>
      <c r="AM34">
        <v>0</v>
      </c>
      <c r="AN34">
        <v>6.6502849749894927E-2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5.178471140546006</v>
      </c>
      <c r="BA34">
        <v>3.4179899631901844</v>
      </c>
      <c r="BB34">
        <v>2.8977124710424711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91.330918692347353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2.790084754106398</v>
      </c>
      <c r="L35">
        <v>9.1595942845389082</v>
      </c>
      <c r="M35">
        <v>2.55989190443686</v>
      </c>
      <c r="N35">
        <v>2.8502628433494257</v>
      </c>
      <c r="O35">
        <v>3.1700094743142539</v>
      </c>
      <c r="P35">
        <v>5.2199757175788521</v>
      </c>
      <c r="Q35">
        <v>0.41015803697617093</v>
      </c>
      <c r="R35">
        <v>1.2706829685585954</v>
      </c>
      <c r="S35">
        <v>0.63005861132812491</v>
      </c>
      <c r="T35">
        <v>1.5672815617021278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3.5379484326271724</v>
      </c>
      <c r="AE35">
        <v>4.9278567270912079</v>
      </c>
      <c r="AF35">
        <v>0</v>
      </c>
      <c r="AG35">
        <v>4.4411094892568777</v>
      </c>
      <c r="AH35">
        <v>13.673108715289905</v>
      </c>
      <c r="AI35">
        <v>1.4067898347996095</v>
      </c>
      <c r="AJ35">
        <v>0</v>
      </c>
      <c r="AK35">
        <v>8.3355633804881464</v>
      </c>
      <c r="AL35">
        <v>0</v>
      </c>
      <c r="AM35">
        <v>0</v>
      </c>
      <c r="AN35">
        <v>6.6502849749894927E-2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5.178471140546006</v>
      </c>
      <c r="BA35">
        <v>3.4179899631901844</v>
      </c>
      <c r="BB35">
        <v>2.8977124710424711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92.379616619683162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2.790084754106398</v>
      </c>
      <c r="L36">
        <v>9.1595942845389082</v>
      </c>
      <c r="M36">
        <v>2.55989190443686</v>
      </c>
      <c r="N36">
        <v>2.8502628433494257</v>
      </c>
      <c r="O36">
        <v>3.1700094743142539</v>
      </c>
      <c r="P36">
        <v>5.2199757175788521</v>
      </c>
      <c r="Q36">
        <v>0.41015803697617093</v>
      </c>
      <c r="R36">
        <v>1.2706829685585954</v>
      </c>
      <c r="S36">
        <v>0.63005861132812491</v>
      </c>
      <c r="T36">
        <v>1.5672815617021278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3.5379484326271724</v>
      </c>
      <c r="AE36">
        <v>4.9278567270912079</v>
      </c>
      <c r="AF36">
        <v>0</v>
      </c>
      <c r="AG36">
        <v>4.4411094892568777</v>
      </c>
      <c r="AH36">
        <v>13.673108715289905</v>
      </c>
      <c r="AI36">
        <v>1.4067898347996095</v>
      </c>
      <c r="AJ36">
        <v>0</v>
      </c>
      <c r="AK36">
        <v>8.3355633804881464</v>
      </c>
      <c r="AL36">
        <v>0</v>
      </c>
      <c r="AM36">
        <v>0</v>
      </c>
      <c r="AN36">
        <v>6.6502849749894927E-2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5.178471140546006</v>
      </c>
      <c r="BA36">
        <v>3.4179899631901844</v>
      </c>
      <c r="BB36">
        <v>2.8977124710424711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92.379616619683162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2.790084754106398</v>
      </c>
      <c r="L37">
        <v>9.1595942845389082</v>
      </c>
      <c r="M37">
        <v>2.55989190443686</v>
      </c>
      <c r="N37">
        <v>2.8502628433494257</v>
      </c>
      <c r="O37">
        <v>3.1700094743142539</v>
      </c>
      <c r="P37">
        <v>5.2199757175788521</v>
      </c>
      <c r="Q37">
        <v>0.41015803697617093</v>
      </c>
      <c r="R37">
        <v>1.2706829685585954</v>
      </c>
      <c r="S37">
        <v>0.63005861132812491</v>
      </c>
      <c r="T37">
        <v>1.5672815617021278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3.5379484326271724</v>
      </c>
      <c r="AE37">
        <v>4.9278567270912079</v>
      </c>
      <c r="AF37">
        <v>0</v>
      </c>
      <c r="AG37">
        <v>4.4411094892568777</v>
      </c>
      <c r="AH37">
        <v>13.673108715289905</v>
      </c>
      <c r="AI37">
        <v>1.4067898347996095</v>
      </c>
      <c r="AJ37">
        <v>0</v>
      </c>
      <c r="AK37">
        <v>8.3355633804881464</v>
      </c>
      <c r="AL37">
        <v>0</v>
      </c>
      <c r="AM37">
        <v>0</v>
      </c>
      <c r="AN37">
        <v>6.6502849749894927E-2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5.178471140546006</v>
      </c>
      <c r="BA37">
        <v>3.4179899631901844</v>
      </c>
      <c r="BB37">
        <v>2.8977124710424711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92.379616619683162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2.790084754106398</v>
      </c>
      <c r="L38">
        <v>9.1595942845389082</v>
      </c>
      <c r="M38">
        <v>2.55989190443686</v>
      </c>
      <c r="N38">
        <v>2.8502628433494257</v>
      </c>
      <c r="O38">
        <v>3.1700094743142539</v>
      </c>
      <c r="P38">
        <v>5.2199757175788521</v>
      </c>
      <c r="Q38">
        <v>0.41015803697617093</v>
      </c>
      <c r="R38">
        <v>1.2706829685585954</v>
      </c>
      <c r="S38">
        <v>0.63005861132812491</v>
      </c>
      <c r="T38">
        <v>1.5672815617021278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3.5379484326271724</v>
      </c>
      <c r="AE38">
        <v>4.9278567270912079</v>
      </c>
      <c r="AF38">
        <v>0</v>
      </c>
      <c r="AG38">
        <v>4.4411094892568777</v>
      </c>
      <c r="AH38">
        <v>13.673108715289905</v>
      </c>
      <c r="AI38">
        <v>1.4067898347996095</v>
      </c>
      <c r="AJ38">
        <v>0</v>
      </c>
      <c r="AK38">
        <v>8.3355633804881464</v>
      </c>
      <c r="AL38">
        <v>0</v>
      </c>
      <c r="AM38">
        <v>0</v>
      </c>
      <c r="AN38">
        <v>6.6502849749894927E-2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5.178471140546006</v>
      </c>
      <c r="BA38">
        <v>3.4179899631901844</v>
      </c>
      <c r="BB38">
        <v>2.8977124710424711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92.379616619683162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2.790084754106398</v>
      </c>
      <c r="L39">
        <v>9.1595942845389082</v>
      </c>
      <c r="M39">
        <v>2.55989190443686</v>
      </c>
      <c r="N39">
        <v>2.8502628433494257</v>
      </c>
      <c r="O39">
        <v>3.1700094743142539</v>
      </c>
      <c r="P39">
        <v>5.2199757175788521</v>
      </c>
      <c r="Q39">
        <v>0.41015803697617093</v>
      </c>
      <c r="R39">
        <v>1.2706829685585954</v>
      </c>
      <c r="S39">
        <v>0.63005861132812491</v>
      </c>
      <c r="T39">
        <v>1.5672815617021278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3.5379484326271724</v>
      </c>
      <c r="AE39">
        <v>4.9278567270912079</v>
      </c>
      <c r="AF39">
        <v>0</v>
      </c>
      <c r="AG39">
        <v>4.4411094892568777</v>
      </c>
      <c r="AH39">
        <v>13.673108715289905</v>
      </c>
      <c r="AI39">
        <v>1.4067898347996095</v>
      </c>
      <c r="AJ39">
        <v>0</v>
      </c>
      <c r="AK39">
        <v>8.3355633804881464</v>
      </c>
      <c r="AL39">
        <v>0</v>
      </c>
      <c r="AM39">
        <v>0</v>
      </c>
      <c r="AN39">
        <v>6.7781681348019207E-2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5.178471140546006</v>
      </c>
      <c r="BA39">
        <v>3.4179899631901844</v>
      </c>
      <c r="BB39">
        <v>2.8977124710424711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92.38089545128129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2.790084754106398</v>
      </c>
      <c r="L40">
        <v>9.1595942845389082</v>
      </c>
      <c r="M40">
        <v>2.55989190443686</v>
      </c>
      <c r="N40">
        <v>2.8502628433494257</v>
      </c>
      <c r="O40">
        <v>3.1700094743142539</v>
      </c>
      <c r="P40">
        <v>5.2199757175788521</v>
      </c>
      <c r="Q40">
        <v>0.41015803697617093</v>
      </c>
      <c r="R40">
        <v>1.2706829685585954</v>
      </c>
      <c r="S40">
        <v>0.63005861132812491</v>
      </c>
      <c r="T40">
        <v>1.5672815617021278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3.5379484326271724</v>
      </c>
      <c r="AE40">
        <v>4.9278567270912079</v>
      </c>
      <c r="AF40">
        <v>0</v>
      </c>
      <c r="AG40">
        <v>4.4411094892568777</v>
      </c>
      <c r="AH40">
        <v>13.673108715289905</v>
      </c>
      <c r="AI40">
        <v>1.4067898347996095</v>
      </c>
      <c r="AJ40">
        <v>0</v>
      </c>
      <c r="AK40">
        <v>8.3355633804881464</v>
      </c>
      <c r="AL40">
        <v>0</v>
      </c>
      <c r="AM40">
        <v>0</v>
      </c>
      <c r="AN40">
        <v>6.7781681348019207E-2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5.178471140546006</v>
      </c>
      <c r="BA40">
        <v>3.4179899631901844</v>
      </c>
      <c r="BB40">
        <v>2.8977124710424711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92.38089545128129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2.790084754106398</v>
      </c>
      <c r="L41">
        <v>9.1595942845389082</v>
      </c>
      <c r="M41">
        <v>2.55989190443686</v>
      </c>
      <c r="N41">
        <v>2.8502628433494257</v>
      </c>
      <c r="O41">
        <v>3.1700094743142539</v>
      </c>
      <c r="P41">
        <v>5.2199757175788521</v>
      </c>
      <c r="Q41">
        <v>0.41015803697617093</v>
      </c>
      <c r="R41">
        <v>1.2706829685585954</v>
      </c>
      <c r="S41">
        <v>0.63005861132812491</v>
      </c>
      <c r="T41">
        <v>1.5672815617021278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3.5379484326271724</v>
      </c>
      <c r="AE41">
        <v>4.9278567270912079</v>
      </c>
      <c r="AF41">
        <v>0</v>
      </c>
      <c r="AG41">
        <v>4.4411094892568777</v>
      </c>
      <c r="AH41">
        <v>13.673108715289905</v>
      </c>
      <c r="AI41">
        <v>1.4067898347996095</v>
      </c>
      <c r="AJ41">
        <v>0</v>
      </c>
      <c r="AK41">
        <v>8.3355633804881464</v>
      </c>
      <c r="AL41">
        <v>0</v>
      </c>
      <c r="AM41">
        <v>0</v>
      </c>
      <c r="AN41">
        <v>6.7781681348019207E-2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5.178471140546006</v>
      </c>
      <c r="BA41">
        <v>3.4179899631901844</v>
      </c>
      <c r="BB41">
        <v>2.8977124710424711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92.38089545128129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2.790084754106398</v>
      </c>
      <c r="L42">
        <v>9.1595942845389082</v>
      </c>
      <c r="M42">
        <v>2.55989190443686</v>
      </c>
      <c r="N42">
        <v>2.8502628433494257</v>
      </c>
      <c r="O42">
        <v>3.1700094743142539</v>
      </c>
      <c r="P42">
        <v>5.2199757175788521</v>
      </c>
      <c r="Q42">
        <v>0.41015803697617093</v>
      </c>
      <c r="R42">
        <v>1.2706829685585954</v>
      </c>
      <c r="S42">
        <v>0.63005861132812491</v>
      </c>
      <c r="T42">
        <v>1.5672815617021278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3.5379484326271724</v>
      </c>
      <c r="AE42">
        <v>4.9278567270912079</v>
      </c>
      <c r="AF42">
        <v>0</v>
      </c>
      <c r="AG42">
        <v>4.4411094892568777</v>
      </c>
      <c r="AH42">
        <v>13.673108715289905</v>
      </c>
      <c r="AI42">
        <v>1.4067898347996095</v>
      </c>
      <c r="AJ42">
        <v>0</v>
      </c>
      <c r="AK42">
        <v>8.3355633804881464</v>
      </c>
      <c r="AL42">
        <v>0</v>
      </c>
      <c r="AM42">
        <v>0</v>
      </c>
      <c r="AN42">
        <v>6.7781681348019207E-2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5.178471140546006</v>
      </c>
      <c r="BA42">
        <v>3.4179899631901844</v>
      </c>
      <c r="BB42">
        <v>2.8977124710424711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92.38089545128129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2.790084754106398</v>
      </c>
      <c r="L43">
        <v>9.1595942845389082</v>
      </c>
      <c r="M43">
        <v>2.55989190443686</v>
      </c>
      <c r="N43">
        <v>2.8502628433494257</v>
      </c>
      <c r="O43">
        <v>3.1700094743142539</v>
      </c>
      <c r="P43">
        <v>5.2199757175788521</v>
      </c>
      <c r="Q43">
        <v>0.40959613813068646</v>
      </c>
      <c r="R43">
        <v>1.2700162016460907</v>
      </c>
      <c r="S43">
        <v>0.62984235521996046</v>
      </c>
      <c r="T43">
        <v>1.5672815617021278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3.5379484326271724</v>
      </c>
      <c r="AE43">
        <v>4.9278567270912079</v>
      </c>
      <c r="AF43">
        <v>0</v>
      </c>
      <c r="AG43">
        <v>4.4411094892568777</v>
      </c>
      <c r="AH43">
        <v>13.673108715289905</v>
      </c>
      <c r="AI43">
        <v>1.4067898347996095</v>
      </c>
      <c r="AJ43">
        <v>0</v>
      </c>
      <c r="AK43">
        <v>8.3355633804881464</v>
      </c>
      <c r="AL43">
        <v>0</v>
      </c>
      <c r="AM43">
        <v>0</v>
      </c>
      <c r="AN43">
        <v>6.7781681348019207E-2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5.178471140546006</v>
      </c>
      <c r="BA43">
        <v>3.4179899631901844</v>
      </c>
      <c r="BB43">
        <v>2.8977124710424711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92.379450529415138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2.790084754106398</v>
      </c>
      <c r="L44">
        <v>9.1595942845389082</v>
      </c>
      <c r="M44">
        <v>2.55989190443686</v>
      </c>
      <c r="N44">
        <v>2.8502628433494257</v>
      </c>
      <c r="O44">
        <v>3.1700094743142539</v>
      </c>
      <c r="P44">
        <v>5.2199757175788521</v>
      </c>
      <c r="Q44">
        <v>0.40959613813068646</v>
      </c>
      <c r="R44">
        <v>1.2700162016460907</v>
      </c>
      <c r="S44">
        <v>0.62984235521996046</v>
      </c>
      <c r="T44">
        <v>1.5672815617021278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3.5379484326271724</v>
      </c>
      <c r="AE44">
        <v>4.9278567270912079</v>
      </c>
      <c r="AF44">
        <v>0</v>
      </c>
      <c r="AG44">
        <v>4.4411094892568777</v>
      </c>
      <c r="AH44">
        <v>13.673108715289905</v>
      </c>
      <c r="AI44">
        <v>1.4067898347996095</v>
      </c>
      <c r="AJ44">
        <v>0</v>
      </c>
      <c r="AK44">
        <v>8.3355633804881464</v>
      </c>
      <c r="AL44">
        <v>0</v>
      </c>
      <c r="AM44">
        <v>0</v>
      </c>
      <c r="AN44">
        <v>6.7781681348019207E-2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5.178471140546006</v>
      </c>
      <c r="BA44">
        <v>3.4179899631901844</v>
      </c>
      <c r="BB44">
        <v>2.8977124710424711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92.379450529415138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2.790084754106398</v>
      </c>
      <c r="L45">
        <v>9.1595942845389082</v>
      </c>
      <c r="M45">
        <v>2.55989190443686</v>
      </c>
      <c r="N45">
        <v>2.8502628433494257</v>
      </c>
      <c r="O45">
        <v>3.1700094743142539</v>
      </c>
      <c r="P45">
        <v>5.2199757175788521</v>
      </c>
      <c r="Q45">
        <v>0.40959613813068646</v>
      </c>
      <c r="R45">
        <v>1.2700162016460907</v>
      </c>
      <c r="S45">
        <v>0.62984235521996046</v>
      </c>
      <c r="T45">
        <v>1.5672815617021278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3.5379484326271724</v>
      </c>
      <c r="AE45">
        <v>4.9278567270912079</v>
      </c>
      <c r="AF45">
        <v>0</v>
      </c>
      <c r="AG45">
        <v>4.4411094892568777</v>
      </c>
      <c r="AH45">
        <v>13.673108715289905</v>
      </c>
      <c r="AI45">
        <v>1.4067898347996095</v>
      </c>
      <c r="AJ45">
        <v>0</v>
      </c>
      <c r="AK45">
        <v>8.3355633804881464</v>
      </c>
      <c r="AL45">
        <v>0</v>
      </c>
      <c r="AM45">
        <v>0</v>
      </c>
      <c r="AN45">
        <v>6.7781681348019207E-2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5.178471140546006</v>
      </c>
      <c r="BA45">
        <v>3.4179899631901844</v>
      </c>
      <c r="BB45">
        <v>2.8977124710424711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92.379450529415138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2.790084754106398</v>
      </c>
      <c r="L46">
        <v>9.1595942845389082</v>
      </c>
      <c r="M46">
        <v>2.55989190443686</v>
      </c>
      <c r="N46">
        <v>2.8502628433494257</v>
      </c>
      <c r="O46">
        <v>3.1700094743142539</v>
      </c>
      <c r="P46">
        <v>5.2199757175788521</v>
      </c>
      <c r="Q46">
        <v>0.40959613813068646</v>
      </c>
      <c r="R46">
        <v>1.2700162016460907</v>
      </c>
      <c r="S46">
        <v>0.62984235521996046</v>
      </c>
      <c r="T46">
        <v>1.5672815617021278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3.5379484326271724</v>
      </c>
      <c r="AE46">
        <v>4.9278567270912079</v>
      </c>
      <c r="AF46">
        <v>0</v>
      </c>
      <c r="AG46">
        <v>4.4411094892568777</v>
      </c>
      <c r="AH46">
        <v>13.673108715289905</v>
      </c>
      <c r="AI46">
        <v>1.4067898347996095</v>
      </c>
      <c r="AJ46">
        <v>0</v>
      </c>
      <c r="AK46">
        <v>8.3355633804881464</v>
      </c>
      <c r="AL46">
        <v>0</v>
      </c>
      <c r="AM46">
        <v>0</v>
      </c>
      <c r="AN46">
        <v>6.7781681348019207E-2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5.178471140546006</v>
      </c>
      <c r="BA46">
        <v>3.4179899631901844</v>
      </c>
      <c r="BB46">
        <v>2.8977124710424711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92.379450529415138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2.790084754106398</v>
      </c>
      <c r="L47">
        <v>9.1595942845389082</v>
      </c>
      <c r="M47">
        <v>2.55989190443686</v>
      </c>
      <c r="N47">
        <v>2.8502628433494257</v>
      </c>
      <c r="O47">
        <v>3.1700094743142539</v>
      </c>
      <c r="P47">
        <v>5.2199757175788521</v>
      </c>
      <c r="Q47">
        <v>0.40959613813068646</v>
      </c>
      <c r="R47">
        <v>1.2700162016460907</v>
      </c>
      <c r="S47">
        <v>0.62984235521996046</v>
      </c>
      <c r="T47">
        <v>1.5672815617021278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3.5379484326271724</v>
      </c>
      <c r="AE47">
        <v>4.9278567270912079</v>
      </c>
      <c r="AF47">
        <v>0</v>
      </c>
      <c r="AG47">
        <v>4.4411094892568777</v>
      </c>
      <c r="AH47">
        <v>13.673108715289905</v>
      </c>
      <c r="AI47">
        <v>1.4067898347996095</v>
      </c>
      <c r="AJ47">
        <v>0</v>
      </c>
      <c r="AK47">
        <v>8.3355633804881464</v>
      </c>
      <c r="AL47">
        <v>0</v>
      </c>
      <c r="AM47">
        <v>0</v>
      </c>
      <c r="AN47">
        <v>6.7781681348019207E-2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4.3684108598014886</v>
      </c>
      <c r="AZ47">
        <v>5.178471140546006</v>
      </c>
      <c r="BA47">
        <v>3.4179899631901844</v>
      </c>
      <c r="BB47">
        <v>2.8977124710424711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92.379450529415138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2.790084754106398</v>
      </c>
      <c r="L48">
        <v>9.1595942845389082</v>
      </c>
      <c r="M48">
        <v>2.55989190443686</v>
      </c>
      <c r="N48">
        <v>2.8502628433494257</v>
      </c>
      <c r="O48">
        <v>3.1700094743142539</v>
      </c>
      <c r="P48">
        <v>5.2199757175788521</v>
      </c>
      <c r="Q48">
        <v>0.40959613813068646</v>
      </c>
      <c r="R48">
        <v>1.2700162016460907</v>
      </c>
      <c r="S48">
        <v>0.62984235521996046</v>
      </c>
      <c r="T48">
        <v>1.5672815617021278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3.5379484326271724</v>
      </c>
      <c r="AE48">
        <v>4.9278567270912079</v>
      </c>
      <c r="AF48">
        <v>0</v>
      </c>
      <c r="AG48">
        <v>4.4411094892568777</v>
      </c>
      <c r="AH48">
        <v>13.673108715289905</v>
      </c>
      <c r="AI48">
        <v>1.4067898347996095</v>
      </c>
      <c r="AJ48">
        <v>0</v>
      </c>
      <c r="AK48">
        <v>8.3355633804881464</v>
      </c>
      <c r="AL48">
        <v>0</v>
      </c>
      <c r="AM48">
        <v>0</v>
      </c>
      <c r="AN48">
        <v>6.7781681348019207E-2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4.3684108598014886</v>
      </c>
      <c r="AZ48">
        <v>5.178471140546006</v>
      </c>
      <c r="BA48">
        <v>3.4179899631901844</v>
      </c>
      <c r="BB48">
        <v>2.8977124710424711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92.379450529415138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2.790084754106398</v>
      </c>
      <c r="L49">
        <v>9.1595942845389082</v>
      </c>
      <c r="M49">
        <v>2.55989190443686</v>
      </c>
      <c r="N49">
        <v>2.8502628433494257</v>
      </c>
      <c r="O49">
        <v>3.1700094743142539</v>
      </c>
      <c r="P49">
        <v>5.2199757175788521</v>
      </c>
      <c r="Q49">
        <v>0.40959613813068646</v>
      </c>
      <c r="R49">
        <v>1.2700162016460907</v>
      </c>
      <c r="S49">
        <v>0.62984235521996046</v>
      </c>
      <c r="T49">
        <v>1.5672815617021278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3.5379484326271724</v>
      </c>
      <c r="AE49">
        <v>4.9278567270912079</v>
      </c>
      <c r="AF49">
        <v>0</v>
      </c>
      <c r="AG49">
        <v>4.4411094892568777</v>
      </c>
      <c r="AH49">
        <v>13.673108715289905</v>
      </c>
      <c r="AI49">
        <v>1.4067898347996095</v>
      </c>
      <c r="AJ49">
        <v>0</v>
      </c>
      <c r="AK49">
        <v>8.3355633804881464</v>
      </c>
      <c r="AL49">
        <v>0</v>
      </c>
      <c r="AM49">
        <v>0</v>
      </c>
      <c r="AN49">
        <v>6.7781681348019207E-2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4.3684108598014886</v>
      </c>
      <c r="AZ49">
        <v>5.178471140546006</v>
      </c>
      <c r="BA49">
        <v>3.4179899631901844</v>
      </c>
      <c r="BB49">
        <v>2.8977124710424711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92.379450529415138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2.790084754106398</v>
      </c>
      <c r="L50">
        <v>9.1595942845389082</v>
      </c>
      <c r="M50">
        <v>2.55989190443686</v>
      </c>
      <c r="N50">
        <v>2.8502628433494257</v>
      </c>
      <c r="O50">
        <v>3.1700094743142539</v>
      </c>
      <c r="P50">
        <v>5.2199757175788521</v>
      </c>
      <c r="Q50">
        <v>0.40959613813068646</v>
      </c>
      <c r="R50">
        <v>1.2700162016460907</v>
      </c>
      <c r="S50">
        <v>0.62984235521996046</v>
      </c>
      <c r="T50">
        <v>1.5672815617021278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3.5379484326271724</v>
      </c>
      <c r="AE50">
        <v>4.9278567270912079</v>
      </c>
      <c r="AF50">
        <v>0</v>
      </c>
      <c r="AG50">
        <v>4.4411094892568777</v>
      </c>
      <c r="AH50">
        <v>13.673108715289905</v>
      </c>
      <c r="AI50">
        <v>0.35809190746378183</v>
      </c>
      <c r="AJ50">
        <v>0</v>
      </c>
      <c r="AK50">
        <v>8.3355633804881464</v>
      </c>
      <c r="AL50">
        <v>0</v>
      </c>
      <c r="AM50">
        <v>0</v>
      </c>
      <c r="AN50">
        <v>6.7781681348019207E-2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4.3684108598014886</v>
      </c>
      <c r="AZ50">
        <v>5.178471140546006</v>
      </c>
      <c r="BA50">
        <v>3.4179899631901844</v>
      </c>
      <c r="BB50">
        <v>2.8977124710424711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91.330752602079329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2.790084754106398</v>
      </c>
      <c r="L51">
        <v>9.1595942845389082</v>
      </c>
      <c r="M51">
        <v>2.55989190443686</v>
      </c>
      <c r="N51">
        <v>2.8502628433494257</v>
      </c>
      <c r="O51">
        <v>3.1700094743142539</v>
      </c>
      <c r="P51">
        <v>5.2199757175788521</v>
      </c>
      <c r="Q51">
        <v>0.40959613813068646</v>
      </c>
      <c r="R51">
        <v>1.2700162016460907</v>
      </c>
      <c r="S51">
        <v>0.62984235521996046</v>
      </c>
      <c r="T51">
        <v>1.5672815617021278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3.5379484326271724</v>
      </c>
      <c r="AE51">
        <v>4.9278567270912079</v>
      </c>
      <c r="AF51">
        <v>0</v>
      </c>
      <c r="AG51">
        <v>4.4411094892568777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6.7781681348019207E-2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4.3684108598014886</v>
      </c>
      <c r="AZ51">
        <v>5.178471140546006</v>
      </c>
      <c r="BA51">
        <v>3.4179899631901844</v>
      </c>
      <c r="BB51">
        <v>2.8977124710424711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90.972660694615541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2.790084754106398</v>
      </c>
      <c r="L52">
        <v>9.1595942845389082</v>
      </c>
      <c r="M52">
        <v>2.55989190443686</v>
      </c>
      <c r="N52">
        <v>2.8502628433494257</v>
      </c>
      <c r="O52">
        <v>3.1700094743142539</v>
      </c>
      <c r="P52">
        <v>5.2199757175788521</v>
      </c>
      <c r="Q52">
        <v>0.40959613813068646</v>
      </c>
      <c r="R52">
        <v>1.2700162016460907</v>
      </c>
      <c r="S52">
        <v>0.62984235521996046</v>
      </c>
      <c r="T52">
        <v>1.5672815617021278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3.5379484326271724</v>
      </c>
      <c r="AE52">
        <v>4.9278567270912079</v>
      </c>
      <c r="AF52">
        <v>0</v>
      </c>
      <c r="AG52">
        <v>4.4411094892568777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6.7781681348019207E-2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4.3684108598014886</v>
      </c>
      <c r="AZ52">
        <v>5.178471140546006</v>
      </c>
      <c r="BA52">
        <v>3.4179899631901844</v>
      </c>
      <c r="BB52">
        <v>2.8977124710424711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90.972660694615541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2.7900620355126415</v>
      </c>
      <c r="L53">
        <v>9.1597276268541545</v>
      </c>
      <c r="M53">
        <v>2.55989190443686</v>
      </c>
      <c r="N53">
        <v>2.8502628433494257</v>
      </c>
      <c r="O53">
        <v>3.1700094743142539</v>
      </c>
      <c r="P53">
        <v>5.2199757175788521</v>
      </c>
      <c r="Q53">
        <v>0.40961856752278375</v>
      </c>
      <c r="R53">
        <v>1.2700162016460907</v>
      </c>
      <c r="S53">
        <v>0.62998288631857235</v>
      </c>
      <c r="T53">
        <v>1.5672815617021278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3.5379484326271724</v>
      </c>
      <c r="AE53">
        <v>4.9278567270912079</v>
      </c>
      <c r="AF53">
        <v>0</v>
      </c>
      <c r="AG53">
        <v>4.4411094892568777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6.7781681348019207E-2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4.3684108598014886</v>
      </c>
      <c r="AZ53">
        <v>5.178471140546006</v>
      </c>
      <c r="BA53">
        <v>3.4179899631901844</v>
      </c>
      <c r="BB53">
        <v>2.8977124710424711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90.972934278827736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2.7900620355126415</v>
      </c>
      <c r="L54">
        <v>9.1597276268541545</v>
      </c>
      <c r="M54">
        <v>2.55989190443686</v>
      </c>
      <c r="N54">
        <v>2.8502628433494257</v>
      </c>
      <c r="O54">
        <v>3.1700094743142539</v>
      </c>
      <c r="P54">
        <v>5.2199757175788521</v>
      </c>
      <c r="Q54">
        <v>0.40961856752278375</v>
      </c>
      <c r="R54">
        <v>1.2700162016460907</v>
      </c>
      <c r="S54">
        <v>0.62998288631857235</v>
      </c>
      <c r="T54">
        <v>1.5672815617021278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3.5379484326271724</v>
      </c>
      <c r="AE54">
        <v>4.9278567270912079</v>
      </c>
      <c r="AF54">
        <v>0</v>
      </c>
      <c r="AG54">
        <v>4.4411094892568777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6.7781681348019207E-2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4.3684108598014886</v>
      </c>
      <c r="AZ54">
        <v>5.178471140546006</v>
      </c>
      <c r="BA54">
        <v>3.4179899631901844</v>
      </c>
      <c r="BB54">
        <v>2.8977124710424711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90.972934278827736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2.7900620355126415</v>
      </c>
      <c r="L55">
        <v>9.1597276268541545</v>
      </c>
      <c r="M55">
        <v>2.55989190443686</v>
      </c>
      <c r="N55">
        <v>2.8502628433494257</v>
      </c>
      <c r="O55">
        <v>3.1700094743142539</v>
      </c>
      <c r="P55">
        <v>5.2199757175788521</v>
      </c>
      <c r="Q55">
        <v>0.40961856752278375</v>
      </c>
      <c r="R55">
        <v>1.2700162016460907</v>
      </c>
      <c r="S55">
        <v>0.62998288631857235</v>
      </c>
      <c r="T55">
        <v>1.5672815617021278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3.5379484326271724</v>
      </c>
      <c r="AE55">
        <v>4.9278567270912079</v>
      </c>
      <c r="AF55">
        <v>0</v>
      </c>
      <c r="AG55">
        <v>4.4411094892568777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6.7781681348019207E-2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4.3684108598014886</v>
      </c>
      <c r="AZ55">
        <v>5.178471140546006</v>
      </c>
      <c r="BA55">
        <v>3.4179899631901844</v>
      </c>
      <c r="BB55">
        <v>2.8977124710424711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90.972934278827736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2.7900620355126415</v>
      </c>
      <c r="L56">
        <v>9.1597276268541545</v>
      </c>
      <c r="M56">
        <v>2.55989190443686</v>
      </c>
      <c r="N56">
        <v>2.8502628433494257</v>
      </c>
      <c r="O56">
        <v>3.1700094743142539</v>
      </c>
      <c r="P56">
        <v>5.2199757175788521</v>
      </c>
      <c r="Q56">
        <v>0.40961856752278375</v>
      </c>
      <c r="R56">
        <v>1.2700162016460907</v>
      </c>
      <c r="S56">
        <v>0.62998288631857235</v>
      </c>
      <c r="T56">
        <v>1.5672815617021278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3.5379484326271724</v>
      </c>
      <c r="AE56">
        <v>4.9278567270912079</v>
      </c>
      <c r="AF56">
        <v>0</v>
      </c>
      <c r="AG56">
        <v>4.4411094892568777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6.7781681348019207E-2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4.3684108598014886</v>
      </c>
      <c r="AZ56">
        <v>5.178471140546006</v>
      </c>
      <c r="BA56">
        <v>3.4179899631901844</v>
      </c>
      <c r="BB56">
        <v>2.8977124710424711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90.972934278827736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2.7900620355126415</v>
      </c>
      <c r="L57">
        <v>9.1597276268541545</v>
      </c>
      <c r="M57">
        <v>2.55989190443686</v>
      </c>
      <c r="N57">
        <v>2.8502628433494257</v>
      </c>
      <c r="O57">
        <v>3.1700094743142539</v>
      </c>
      <c r="P57">
        <v>5.2199757175788521</v>
      </c>
      <c r="Q57">
        <v>0.40961856752278375</v>
      </c>
      <c r="R57">
        <v>1.2700162016460907</v>
      </c>
      <c r="S57">
        <v>0.62998288631857235</v>
      </c>
      <c r="T57">
        <v>1.5672815617021278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3.5379484326271724</v>
      </c>
      <c r="AE57">
        <v>4.9278567270912079</v>
      </c>
      <c r="AF57">
        <v>0</v>
      </c>
      <c r="AG57">
        <v>4.4411094892568777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6.7781681348019207E-2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4.3684108598014886</v>
      </c>
      <c r="AZ57">
        <v>5.178471140546006</v>
      </c>
      <c r="BA57">
        <v>3.4179899631901844</v>
      </c>
      <c r="BB57">
        <v>2.7178544555984558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90.793076263383725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2.7900620355126415</v>
      </c>
      <c r="L58">
        <v>9.1597276268541545</v>
      </c>
      <c r="M58">
        <v>2.55989190443686</v>
      </c>
      <c r="N58">
        <v>2.8502628433494257</v>
      </c>
      <c r="O58">
        <v>3.1700094743142539</v>
      </c>
      <c r="P58">
        <v>5.2199757175788521</v>
      </c>
      <c r="Q58">
        <v>0.41010973116438354</v>
      </c>
      <c r="R58">
        <v>1.2795292558941922</v>
      </c>
      <c r="S58">
        <v>0.62971115927136845</v>
      </c>
      <c r="T58">
        <v>1.5672815617021278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3.5379484326271724</v>
      </c>
      <c r="AE58">
        <v>4.9278567270912079</v>
      </c>
      <c r="AF58">
        <v>0</v>
      </c>
      <c r="AG58">
        <v>4.4411094892568777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6.7781681348019207E-2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4.3684108598014886</v>
      </c>
      <c r="AZ58">
        <v>5.178471140546006</v>
      </c>
      <c r="BA58">
        <v>3.4179899631901844</v>
      </c>
      <c r="BB58">
        <v>2.7178544555984558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90.80280875422622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2.7900589974121992</v>
      </c>
      <c r="L59">
        <v>9.1597276268541545</v>
      </c>
      <c r="M59">
        <v>2.55989190443686</v>
      </c>
      <c r="N59">
        <v>2.8502628433494257</v>
      </c>
      <c r="O59">
        <v>3.1700094743142539</v>
      </c>
      <c r="P59">
        <v>5.2199757175788521</v>
      </c>
      <c r="Q59">
        <v>0.39012048479087458</v>
      </c>
      <c r="R59">
        <v>1.2796991011753862</v>
      </c>
      <c r="S59">
        <v>0.62974658479970047</v>
      </c>
      <c r="T59">
        <v>1.5625860402684564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3.5379484326271724</v>
      </c>
      <c r="AE59">
        <v>4.9278567270912079</v>
      </c>
      <c r="AF59">
        <v>0</v>
      </c>
      <c r="AG59">
        <v>4.4411094892568777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6.7781681348019207E-2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4.3684108598014886</v>
      </c>
      <c r="AZ59">
        <v>5.178471140546006</v>
      </c>
      <c r="BA59">
        <v>3.4179899631901844</v>
      </c>
      <c r="BB59">
        <v>2.7178544555984558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90.778326219128118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2.7900510252987485</v>
      </c>
      <c r="L60">
        <v>9.1597276268541545</v>
      </c>
      <c r="M60">
        <v>2.55989190443686</v>
      </c>
      <c r="N60">
        <v>2.8502628433494257</v>
      </c>
      <c r="O60">
        <v>3.1700094743142539</v>
      </c>
      <c r="P60">
        <v>5.2199757175788521</v>
      </c>
      <c r="Q60">
        <v>0.41001087831655991</v>
      </c>
      <c r="R60">
        <v>1.2796991011753862</v>
      </c>
      <c r="S60">
        <v>0.62974658479970047</v>
      </c>
      <c r="T60">
        <v>1.5625860402684564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3.5379484326271724</v>
      </c>
      <c r="AE60">
        <v>4.9278567270912079</v>
      </c>
      <c r="AF60">
        <v>0</v>
      </c>
      <c r="AG60">
        <v>4.4411094892568777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6.7781681348019207E-2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4.3684108598014886</v>
      </c>
      <c r="AZ60">
        <v>5.178471140546006</v>
      </c>
      <c r="BA60">
        <v>3.4179899631901844</v>
      </c>
      <c r="BB60">
        <v>2.7178544555984558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90.798208640540352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2.6099559612677754</v>
      </c>
      <c r="L61">
        <v>9.16</v>
      </c>
      <c r="M61">
        <v>2.55989190443686</v>
      </c>
      <c r="N61">
        <v>2.8502628433494257</v>
      </c>
      <c r="O61">
        <v>3.1700094743142539</v>
      </c>
      <c r="P61">
        <v>5.2199757175788521</v>
      </c>
      <c r="Q61">
        <v>0.41001087831655991</v>
      </c>
      <c r="R61">
        <v>1.2796991011753862</v>
      </c>
      <c r="S61">
        <v>0.62974658479970047</v>
      </c>
      <c r="T61">
        <v>1.5625860402684564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3.5379484326271724</v>
      </c>
      <c r="AE61">
        <v>4.9278567270912079</v>
      </c>
      <c r="AF61">
        <v>0</v>
      </c>
      <c r="AG61">
        <v>4.4411094892568777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6.7781681348019207E-2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4.3684108598014886</v>
      </c>
      <c r="AZ61">
        <v>5.178471140546006</v>
      </c>
      <c r="BA61">
        <v>3.4179899631901844</v>
      </c>
      <c r="BB61">
        <v>2.7178544555984558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90.618385949655234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2.7899983435292355</v>
      </c>
      <c r="L62">
        <v>9.16</v>
      </c>
      <c r="M62">
        <v>2.55989190443686</v>
      </c>
      <c r="N62">
        <v>2.8502628433494257</v>
      </c>
      <c r="O62">
        <v>3.1700094743142539</v>
      </c>
      <c r="P62">
        <v>5.2199757175788521</v>
      </c>
      <c r="Q62">
        <v>0.41001087831655991</v>
      </c>
      <c r="R62">
        <v>1.2796991011753862</v>
      </c>
      <c r="S62">
        <v>0.62974658479970047</v>
      </c>
      <c r="T62">
        <v>1.5625860402684564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3.5379484326271724</v>
      </c>
      <c r="AE62">
        <v>4.9278567270912079</v>
      </c>
      <c r="AF62">
        <v>0</v>
      </c>
      <c r="AG62">
        <v>4.4411094892568777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6.7781681348019207E-2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4.3684108598014886</v>
      </c>
      <c r="AZ62">
        <v>5.178471140546006</v>
      </c>
      <c r="BA62">
        <v>3.4179899631901844</v>
      </c>
      <c r="BB62">
        <v>2.7178544555984558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90.798428331916682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2.7899983435292355</v>
      </c>
      <c r="L63">
        <v>9.16</v>
      </c>
      <c r="M63">
        <v>2.55989190443686</v>
      </c>
      <c r="N63">
        <v>2.8502628433494257</v>
      </c>
      <c r="O63">
        <v>3.1700094743142539</v>
      </c>
      <c r="P63">
        <v>5.2199757175788521</v>
      </c>
      <c r="Q63">
        <v>0.41001087831655991</v>
      </c>
      <c r="R63">
        <v>1.2796991011753862</v>
      </c>
      <c r="S63">
        <v>0.62974658479970047</v>
      </c>
      <c r="T63">
        <v>1.5625860402684564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3.5379484326271724</v>
      </c>
      <c r="AE63">
        <v>4.9278567270912079</v>
      </c>
      <c r="AF63">
        <v>0</v>
      </c>
      <c r="AG63">
        <v>4.4411094892568777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6.7781681348019207E-2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4.3684108598014886</v>
      </c>
      <c r="AZ63">
        <v>5.178471140546006</v>
      </c>
      <c r="BA63">
        <v>3.4179899631901844</v>
      </c>
      <c r="BB63">
        <v>2.7178544555984558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90.798428331916682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2.7899983435292355</v>
      </c>
      <c r="L64">
        <v>9.1597090994633525</v>
      </c>
      <c r="M64">
        <v>2.55989190443686</v>
      </c>
      <c r="N64">
        <v>2.8502628433494257</v>
      </c>
      <c r="O64">
        <v>3.1700094743142539</v>
      </c>
      <c r="P64">
        <v>5.2199757175788521</v>
      </c>
      <c r="Q64">
        <v>0.41001087831655991</v>
      </c>
      <c r="R64">
        <v>1.2796991011753862</v>
      </c>
      <c r="S64">
        <v>0.62974658479970047</v>
      </c>
      <c r="T64">
        <v>1.5625860402684564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3.5379484326271724</v>
      </c>
      <c r="AE64">
        <v>4.9278567270912079</v>
      </c>
      <c r="AF64">
        <v>0</v>
      </c>
      <c r="AG64">
        <v>4.4411094892568777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6.7781681348019207E-2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4.3684108598014886</v>
      </c>
      <c r="AZ64">
        <v>5.178471140546006</v>
      </c>
      <c r="BA64">
        <v>3.4179899631901844</v>
      </c>
      <c r="BB64">
        <v>2.7178544555984558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90.798137431380042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2.7899983435292355</v>
      </c>
      <c r="L65">
        <v>9.1597090994633525</v>
      </c>
      <c r="M65">
        <v>2.55989190443686</v>
      </c>
      <c r="N65">
        <v>2.8502628433494257</v>
      </c>
      <c r="O65">
        <v>3.1700094743142539</v>
      </c>
      <c r="P65">
        <v>5.2199757175788521</v>
      </c>
      <c r="Q65">
        <v>0.41001087831655991</v>
      </c>
      <c r="R65">
        <v>1.2796991011753862</v>
      </c>
      <c r="S65">
        <v>0.62974658479970047</v>
      </c>
      <c r="T65">
        <v>1.5625860402684564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3.5379484326271724</v>
      </c>
      <c r="AE65">
        <v>4.9278567270912079</v>
      </c>
      <c r="AF65">
        <v>0</v>
      </c>
      <c r="AG65">
        <v>4.4411094892568777</v>
      </c>
      <c r="AH65">
        <v>13.673108715289905</v>
      </c>
      <c r="AI65">
        <v>0</v>
      </c>
      <c r="AJ65">
        <v>0</v>
      </c>
      <c r="AK65">
        <v>8.3355633804881464</v>
      </c>
      <c r="AL65">
        <v>0</v>
      </c>
      <c r="AM65">
        <v>0</v>
      </c>
      <c r="AN65">
        <v>6.7781681348019207E-2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4.3684108598014886</v>
      </c>
      <c r="AZ65">
        <v>5.178471140546006</v>
      </c>
      <c r="BA65">
        <v>3.4179899631901844</v>
      </c>
      <c r="BB65">
        <v>2.7178544555984558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90.798137431380042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2.7899983435292355</v>
      </c>
      <c r="L66">
        <v>9.1597090994633525</v>
      </c>
      <c r="M66">
        <v>2.55989190443686</v>
      </c>
      <c r="N66">
        <v>2.8502628433494257</v>
      </c>
      <c r="O66">
        <v>3.1700094743142539</v>
      </c>
      <c r="P66">
        <v>5.2199757175788521</v>
      </c>
      <c r="Q66">
        <v>0.41001087831655991</v>
      </c>
      <c r="R66">
        <v>1.2796991011753862</v>
      </c>
      <c r="S66">
        <v>0.62974658479970047</v>
      </c>
      <c r="T66">
        <v>1.5625860402684564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3.5379484326271724</v>
      </c>
      <c r="AE66">
        <v>4.9278567270912079</v>
      </c>
      <c r="AF66">
        <v>0</v>
      </c>
      <c r="AG66">
        <v>4.4411094892568777</v>
      </c>
      <c r="AH66">
        <v>13.673108715289905</v>
      </c>
      <c r="AI66">
        <v>0</v>
      </c>
      <c r="AJ66">
        <v>0</v>
      </c>
      <c r="AK66">
        <v>8.3355633804881464</v>
      </c>
      <c r="AL66">
        <v>0</v>
      </c>
      <c r="AM66">
        <v>0</v>
      </c>
      <c r="AN66">
        <v>6.7781681348019207E-2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4.3684108598014886</v>
      </c>
      <c r="AZ66">
        <v>5.178471140546006</v>
      </c>
      <c r="BA66">
        <v>3.4179899631901844</v>
      </c>
      <c r="BB66">
        <v>2.7178544555984558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90.798137431380042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2.7899983435292355</v>
      </c>
      <c r="L67">
        <v>9.16</v>
      </c>
      <c r="M67">
        <v>2.55989190443686</v>
      </c>
      <c r="N67">
        <v>2.8502628433494257</v>
      </c>
      <c r="O67">
        <v>3.1700094743142539</v>
      </c>
      <c r="P67">
        <v>5.2199757175788521</v>
      </c>
      <c r="Q67">
        <v>0.41001087831655991</v>
      </c>
      <c r="R67">
        <v>1.2796991011753862</v>
      </c>
      <c r="S67">
        <v>0.62974658479970047</v>
      </c>
      <c r="T67">
        <v>1.5625860402684564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3.5379484326271724</v>
      </c>
      <c r="AE67">
        <v>4.9278567270912079</v>
      </c>
      <c r="AF67">
        <v>0</v>
      </c>
      <c r="AG67">
        <v>4.4411094892568777</v>
      </c>
      <c r="AH67">
        <v>13.673108715289905</v>
      </c>
      <c r="AI67">
        <v>0</v>
      </c>
      <c r="AJ67">
        <v>0</v>
      </c>
      <c r="AK67">
        <v>8.3355633804881464</v>
      </c>
      <c r="AL67">
        <v>0</v>
      </c>
      <c r="AM67">
        <v>0</v>
      </c>
      <c r="AN67">
        <v>6.7781681348019207E-2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4.3684108598014886</v>
      </c>
      <c r="AZ67">
        <v>5.178471140546006</v>
      </c>
      <c r="BA67">
        <v>3.4179899631901844</v>
      </c>
      <c r="BB67">
        <v>2.7178544555984558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90.798428331916682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2.7899983435292355</v>
      </c>
      <c r="L68">
        <v>8.48</v>
      </c>
      <c r="M68">
        <v>2.55989190443686</v>
      </c>
      <c r="N68">
        <v>2.8502628433494257</v>
      </c>
      <c r="O68">
        <v>3.1700094743142539</v>
      </c>
      <c r="P68">
        <v>5.2199757175788521</v>
      </c>
      <c r="Q68">
        <v>0.41001087831655991</v>
      </c>
      <c r="R68">
        <v>1.2796991011753862</v>
      </c>
      <c r="S68">
        <v>0.62974658479970047</v>
      </c>
      <c r="T68">
        <v>1.5625860402684564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3.5379484326271724</v>
      </c>
      <c r="AE68">
        <v>4.9278567270912079</v>
      </c>
      <c r="AF68">
        <v>0</v>
      </c>
      <c r="AG68">
        <v>4.4411094892568777</v>
      </c>
      <c r="AH68">
        <v>13.673108715289905</v>
      </c>
      <c r="AI68">
        <v>0</v>
      </c>
      <c r="AJ68">
        <v>0</v>
      </c>
      <c r="AK68">
        <v>8.3355633804881464</v>
      </c>
      <c r="AL68">
        <v>0</v>
      </c>
      <c r="AM68">
        <v>0</v>
      </c>
      <c r="AN68">
        <v>6.7781681348019207E-2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4.3684108598014886</v>
      </c>
      <c r="AZ68">
        <v>5.178471140546006</v>
      </c>
      <c r="BA68">
        <v>3.4179899631901844</v>
      </c>
      <c r="BB68">
        <v>2.7178544555984558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90.118428331916689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2.7899983435292355</v>
      </c>
      <c r="L69">
        <v>9.16</v>
      </c>
      <c r="M69">
        <v>2.55989190443686</v>
      </c>
      <c r="N69">
        <v>2.8502628433494257</v>
      </c>
      <c r="O69">
        <v>3.1700094743142539</v>
      </c>
      <c r="P69">
        <v>5.2199757175788521</v>
      </c>
      <c r="Q69">
        <v>0.41001087831655991</v>
      </c>
      <c r="R69">
        <v>1.2796991011753862</v>
      </c>
      <c r="S69">
        <v>0.62974658479970047</v>
      </c>
      <c r="T69">
        <v>1.5625860402684564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3.5379484326271724</v>
      </c>
      <c r="AE69">
        <v>4.9278567270912079</v>
      </c>
      <c r="AF69">
        <v>0</v>
      </c>
      <c r="AG69">
        <v>4.4411094892568777</v>
      </c>
      <c r="AH69">
        <v>13.673108715289905</v>
      </c>
      <c r="AI69">
        <v>0.35809190746378183</v>
      </c>
      <c r="AJ69">
        <v>0</v>
      </c>
      <c r="AK69">
        <v>8.3355633804881464</v>
      </c>
      <c r="AL69">
        <v>0</v>
      </c>
      <c r="AM69">
        <v>0</v>
      </c>
      <c r="AN69">
        <v>6.7781681348019207E-2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4.3684108598014886</v>
      </c>
      <c r="AZ69">
        <v>5.178471140546006</v>
      </c>
      <c r="BA69">
        <v>3.4179899631901844</v>
      </c>
      <c r="BB69">
        <v>2.7178544555984558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91.15652023938047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2.6999665608062986</v>
      </c>
      <c r="L70">
        <v>9.16</v>
      </c>
      <c r="M70">
        <v>2.55989190443686</v>
      </c>
      <c r="N70">
        <v>2.8502628433494257</v>
      </c>
      <c r="O70">
        <v>3.1700094743142539</v>
      </c>
      <c r="P70">
        <v>5.2199757175788521</v>
      </c>
      <c r="Q70">
        <v>0.41001087831655991</v>
      </c>
      <c r="R70">
        <v>1.2796991011753862</v>
      </c>
      <c r="S70">
        <v>0.62974658479970047</v>
      </c>
      <c r="T70">
        <v>1.5625860402684564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3.5379484326271724</v>
      </c>
      <c r="AE70">
        <v>4.9278567270912079</v>
      </c>
      <c r="AF70">
        <v>0</v>
      </c>
      <c r="AG70">
        <v>4.4411094892568777</v>
      </c>
      <c r="AH70">
        <v>13.673108715289905</v>
      </c>
      <c r="AI70">
        <v>1.4067898347996095</v>
      </c>
      <c r="AJ70">
        <v>0</v>
      </c>
      <c r="AK70">
        <v>8.3355633804881464</v>
      </c>
      <c r="AL70">
        <v>0</v>
      </c>
      <c r="AM70">
        <v>0</v>
      </c>
      <c r="AN70">
        <v>6.7781681348019207E-2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4.3684108598014886</v>
      </c>
      <c r="AZ70">
        <v>5.178471140546006</v>
      </c>
      <c r="BA70">
        <v>3.4179899631901844</v>
      </c>
      <c r="BB70">
        <v>2.7178544555984558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92.115186383993361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1.6300033796522861</v>
      </c>
      <c r="L71">
        <v>8.77</v>
      </c>
      <c r="M71">
        <v>2.55989190443686</v>
      </c>
      <c r="N71">
        <v>2.8502628433494257</v>
      </c>
      <c r="O71">
        <v>3.1700094743142539</v>
      </c>
      <c r="P71">
        <v>5.2199757175788521</v>
      </c>
      <c r="Q71">
        <v>0.41001087831655991</v>
      </c>
      <c r="R71">
        <v>1.2796991011753862</v>
      </c>
      <c r="S71">
        <v>0.62974658479970047</v>
      </c>
      <c r="T71">
        <v>1.5625860402684564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2.9188330262521989</v>
      </c>
      <c r="AD71">
        <v>3.5379484326271724</v>
      </c>
      <c r="AE71">
        <v>4.9278567270912079</v>
      </c>
      <c r="AF71">
        <v>0</v>
      </c>
      <c r="AG71">
        <v>4.4411094892568777</v>
      </c>
      <c r="AH71">
        <v>13.673108715289905</v>
      </c>
      <c r="AI71">
        <v>1.4067898347996095</v>
      </c>
      <c r="AJ71">
        <v>0</v>
      </c>
      <c r="AK71">
        <v>8.3355633804881464</v>
      </c>
      <c r="AL71">
        <v>0</v>
      </c>
      <c r="AM71">
        <v>0</v>
      </c>
      <c r="AN71">
        <v>6.7781681348019207E-2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4.3684108598014886</v>
      </c>
      <c r="AZ71">
        <v>5.178471140546006</v>
      </c>
      <c r="BA71">
        <v>3.4179899631901844</v>
      </c>
      <c r="BB71">
        <v>2.7178544555984558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90.655223202839352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1.6891788195513893</v>
      </c>
      <c r="K72">
        <v>1.8399190993426031</v>
      </c>
      <c r="L72">
        <v>9.16</v>
      </c>
      <c r="M72">
        <v>2.55989190443686</v>
      </c>
      <c r="N72">
        <v>2.8502628433494257</v>
      </c>
      <c r="O72">
        <v>3.1700094743142539</v>
      </c>
      <c r="P72">
        <v>5.2199757175788521</v>
      </c>
      <c r="Q72">
        <v>0.41001087831655991</v>
      </c>
      <c r="R72">
        <v>1.2796991011753862</v>
      </c>
      <c r="S72">
        <v>0.62974658479970047</v>
      </c>
      <c r="T72">
        <v>1.5625860402684564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2.9188330262521989</v>
      </c>
      <c r="AD72">
        <v>3.5379484326271724</v>
      </c>
      <c r="AE72">
        <v>4.9278567270912079</v>
      </c>
      <c r="AF72">
        <v>0</v>
      </c>
      <c r="AG72">
        <v>4.4411094892568777</v>
      </c>
      <c r="AH72">
        <v>13.673108715289905</v>
      </c>
      <c r="AI72">
        <v>1.4067898347996095</v>
      </c>
      <c r="AJ72">
        <v>0</v>
      </c>
      <c r="AK72">
        <v>8.3355633804881464</v>
      </c>
      <c r="AL72">
        <v>0</v>
      </c>
      <c r="AM72">
        <v>0</v>
      </c>
      <c r="AN72">
        <v>6.7781681348019207E-2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4.3684108598014886</v>
      </c>
      <c r="AZ72">
        <v>5.178471140546006</v>
      </c>
      <c r="BA72">
        <v>3.4179899631901844</v>
      </c>
      <c r="BB72">
        <v>2.7178544555984558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92.944317742081054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0.90033794117647059</v>
      </c>
      <c r="H73">
        <v>0</v>
      </c>
      <c r="I73">
        <v>0</v>
      </c>
      <c r="J73">
        <v>1.4907915751014886</v>
      </c>
      <c r="K73">
        <v>2.3399495664282886</v>
      </c>
      <c r="L73">
        <v>8.1998811812793786</v>
      </c>
      <c r="M73">
        <v>2.55989190443686</v>
      </c>
      <c r="N73">
        <v>2.8502628433494257</v>
      </c>
      <c r="O73">
        <v>3.1700094743142539</v>
      </c>
      <c r="P73">
        <v>5.2199757175788521</v>
      </c>
      <c r="Q73">
        <v>0.41001087831655991</v>
      </c>
      <c r="R73">
        <v>1.2796991011753862</v>
      </c>
      <c r="S73">
        <v>0.62974658479970047</v>
      </c>
      <c r="T73">
        <v>1.5625860402684564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2.9188330262521989</v>
      </c>
      <c r="AD73">
        <v>3.5379484326271724</v>
      </c>
      <c r="AE73">
        <v>4.9278567270912079</v>
      </c>
      <c r="AF73">
        <v>0</v>
      </c>
      <c r="AG73">
        <v>4.4411094892568777</v>
      </c>
      <c r="AH73">
        <v>13.673108715289905</v>
      </c>
      <c r="AI73">
        <v>1.4067898347996095</v>
      </c>
      <c r="AJ73">
        <v>0</v>
      </c>
      <c r="AK73">
        <v>8.3355633804881464</v>
      </c>
      <c r="AL73">
        <v>0</v>
      </c>
      <c r="AM73">
        <v>0.43482598498571517</v>
      </c>
      <c r="AN73">
        <v>6.7781681348019207E-2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4.3684108598014886</v>
      </c>
      <c r="AZ73">
        <v>5.178471140546006</v>
      </c>
      <c r="BA73">
        <v>3.4179899631901844</v>
      </c>
      <c r="BB73">
        <v>2.7178544555984558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93.621006072158394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6.9837276923076938E-2</v>
      </c>
      <c r="K74">
        <v>2.539991621943356</v>
      </c>
      <c r="L74">
        <v>9.1199999999999992</v>
      </c>
      <c r="M74">
        <v>2.55989190443686</v>
      </c>
      <c r="N74">
        <v>2.8502628433494257</v>
      </c>
      <c r="O74">
        <v>3.1700094743142539</v>
      </c>
      <c r="P74">
        <v>5.2199757175788521</v>
      </c>
      <c r="Q74">
        <v>0.41001087831655991</v>
      </c>
      <c r="R74">
        <v>1.2796991011753862</v>
      </c>
      <c r="S74">
        <v>0.62974658479970047</v>
      </c>
      <c r="T74">
        <v>1.5625860402684564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2.9188330262521989</v>
      </c>
      <c r="AD74">
        <v>3.5379484326271724</v>
      </c>
      <c r="AE74">
        <v>4.9278567270912079</v>
      </c>
      <c r="AF74">
        <v>0</v>
      </c>
      <c r="AG74">
        <v>4.4411094892568777</v>
      </c>
      <c r="AH74">
        <v>13.673108715289905</v>
      </c>
      <c r="AI74">
        <v>0.63944990913228539</v>
      </c>
      <c r="AJ74">
        <v>0</v>
      </c>
      <c r="AK74">
        <v>8.3355633804881464</v>
      </c>
      <c r="AL74">
        <v>0</v>
      </c>
      <c r="AM74">
        <v>0.43482598498571517</v>
      </c>
      <c r="AN74">
        <v>6.7781681348019207E-2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4.3684108598014886</v>
      </c>
      <c r="AZ74">
        <v>5.178471140546006</v>
      </c>
      <c r="BA74">
        <v>3.4179899631901844</v>
      </c>
      <c r="BB74">
        <v>2.7178544555984558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91.652534781371884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2.7899983435292355</v>
      </c>
      <c r="L75">
        <v>8.4499927688358021</v>
      </c>
      <c r="M75">
        <v>2.55989190443686</v>
      </c>
      <c r="N75">
        <v>2.8502628433494257</v>
      </c>
      <c r="O75">
        <v>3.1700094743142539</v>
      </c>
      <c r="P75">
        <v>5.2199757175788521</v>
      </c>
      <c r="Q75">
        <v>0.41001087831655991</v>
      </c>
      <c r="R75">
        <v>1.2796991011753862</v>
      </c>
      <c r="S75">
        <v>0.62974658479970047</v>
      </c>
      <c r="T75">
        <v>1.5625860402684564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2.9188330262521989</v>
      </c>
      <c r="AD75">
        <v>3.5379484326271724</v>
      </c>
      <c r="AE75">
        <v>4.9278567270912079</v>
      </c>
      <c r="AF75">
        <v>0</v>
      </c>
      <c r="AG75">
        <v>4.4411094892568777</v>
      </c>
      <c r="AH75">
        <v>13.673108715289905</v>
      </c>
      <c r="AI75">
        <v>1.0231198719659473</v>
      </c>
      <c r="AJ75">
        <v>0</v>
      </c>
      <c r="AK75">
        <v>8.3355633804881464</v>
      </c>
      <c r="AL75">
        <v>0</v>
      </c>
      <c r="AM75">
        <v>0.43482598498571517</v>
      </c>
      <c r="AN75">
        <v>6.9060574075760994E-2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4.3684108598014886</v>
      </c>
      <c r="AZ75">
        <v>5.178471140546006</v>
      </c>
      <c r="BA75">
        <v>3.4179899631901844</v>
      </c>
      <c r="BB75">
        <v>2.7178544555984558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91.547645850431891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2.7899983435292355</v>
      </c>
      <c r="L76">
        <v>9.1597090994633525</v>
      </c>
      <c r="M76">
        <v>2.55989190443686</v>
      </c>
      <c r="N76">
        <v>2.8502628433494257</v>
      </c>
      <c r="O76">
        <v>3.1700094743142539</v>
      </c>
      <c r="P76">
        <v>5.2199757175788521</v>
      </c>
      <c r="Q76">
        <v>0.41001087831655991</v>
      </c>
      <c r="R76">
        <v>1.2796991011753862</v>
      </c>
      <c r="S76">
        <v>0.62974658479970047</v>
      </c>
      <c r="T76">
        <v>1.5625860402684564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2.9188330262521989</v>
      </c>
      <c r="AD76">
        <v>3.5379484326271724</v>
      </c>
      <c r="AE76">
        <v>4.9278567270912079</v>
      </c>
      <c r="AF76">
        <v>0</v>
      </c>
      <c r="AG76">
        <v>4.4411094892568777</v>
      </c>
      <c r="AH76">
        <v>13.673108715289905</v>
      </c>
      <c r="AI76">
        <v>4.987709256523245</v>
      </c>
      <c r="AJ76">
        <v>0</v>
      </c>
      <c r="AK76">
        <v>8.3355633804881464</v>
      </c>
      <c r="AL76">
        <v>0</v>
      </c>
      <c r="AM76">
        <v>1.0103308865366654</v>
      </c>
      <c r="AN76">
        <v>6.9060574075760994E-2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4.3684108598014886</v>
      </c>
      <c r="AZ76">
        <v>5.178471140546006</v>
      </c>
      <c r="BA76">
        <v>3.4179899631901844</v>
      </c>
      <c r="BB76">
        <v>2.7178544555984558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96.797456467167692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2.7900000209862803</v>
      </c>
      <c r="L77">
        <v>9.1597090994633525</v>
      </c>
      <c r="M77">
        <v>2.55989190443686</v>
      </c>
      <c r="N77">
        <v>2.8502628433494257</v>
      </c>
      <c r="O77">
        <v>3.1700094743142539</v>
      </c>
      <c r="P77">
        <v>5.2199757175788521</v>
      </c>
      <c r="Q77">
        <v>0.41001087831655991</v>
      </c>
      <c r="R77">
        <v>1.2796991011753862</v>
      </c>
      <c r="S77">
        <v>0.62974658479970047</v>
      </c>
      <c r="T77">
        <v>1.5625860402684564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2.9188330262521989</v>
      </c>
      <c r="AD77">
        <v>3.5379484326271724</v>
      </c>
      <c r="AE77">
        <v>4.9278567270912079</v>
      </c>
      <c r="AF77">
        <v>0</v>
      </c>
      <c r="AG77">
        <v>4.4411094892568777</v>
      </c>
      <c r="AH77">
        <v>13.673108715289905</v>
      </c>
      <c r="AI77">
        <v>4.987709256523245</v>
      </c>
      <c r="AJ77">
        <v>0</v>
      </c>
      <c r="AK77">
        <v>8.3355633804881464</v>
      </c>
      <c r="AL77">
        <v>0</v>
      </c>
      <c r="AM77">
        <v>1.0103308865366654</v>
      </c>
      <c r="AN77">
        <v>6.9060574075760994E-2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4.3684108598014886</v>
      </c>
      <c r="AZ77">
        <v>5.178471140546006</v>
      </c>
      <c r="BA77">
        <v>3.4179899631901844</v>
      </c>
      <c r="BB77">
        <v>2.7178544555984558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96.797458144624741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2.7900000209862803</v>
      </c>
      <c r="L78">
        <v>9.1597090994633525</v>
      </c>
      <c r="M78">
        <v>2.55989190443686</v>
      </c>
      <c r="N78">
        <v>2.8502628433494257</v>
      </c>
      <c r="O78">
        <v>3.1700094743142539</v>
      </c>
      <c r="P78">
        <v>5.2199757175788521</v>
      </c>
      <c r="Q78">
        <v>0.41001087831655991</v>
      </c>
      <c r="R78">
        <v>1.2796991011753862</v>
      </c>
      <c r="S78">
        <v>0.62974658479970047</v>
      </c>
      <c r="T78">
        <v>1.5625860402684564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4.4411094892568777</v>
      </c>
      <c r="AH78">
        <v>13.829735674835083</v>
      </c>
      <c r="AI78">
        <v>4.987709256523245</v>
      </c>
      <c r="AJ78">
        <v>0</v>
      </c>
      <c r="AK78">
        <v>8.3355633804881464</v>
      </c>
      <c r="AL78">
        <v>0</v>
      </c>
      <c r="AM78">
        <v>1.5193329501131014</v>
      </c>
      <c r="AN78">
        <v>6.9060574075760994E-2</v>
      </c>
      <c r="AO78">
        <v>0</v>
      </c>
      <c r="AP78">
        <v>0</v>
      </c>
      <c r="AQ78">
        <v>0</v>
      </c>
      <c r="AR78">
        <v>0</v>
      </c>
      <c r="AS78">
        <v>3.1460935299254977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5.178471140546006</v>
      </c>
      <c r="BA78">
        <v>3.498563901345292</v>
      </c>
      <c r="BB78">
        <v>2.7178544555984558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97.863420160922061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2.7900000209862803</v>
      </c>
      <c r="L79">
        <v>9.0897909979149603</v>
      </c>
      <c r="M79">
        <v>2.55989190443686</v>
      </c>
      <c r="N79">
        <v>2.8502628433494257</v>
      </c>
      <c r="O79">
        <v>3.1700094743142539</v>
      </c>
      <c r="P79">
        <v>5.2199757175788521</v>
      </c>
      <c r="Q79">
        <v>0.41001087831655991</v>
      </c>
      <c r="R79">
        <v>1.2796991011753862</v>
      </c>
      <c r="S79">
        <v>0.62974658479970047</v>
      </c>
      <c r="T79">
        <v>1.5625860402684564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4.4411094892568777</v>
      </c>
      <c r="AH79">
        <v>13.829735674835083</v>
      </c>
      <c r="AI79">
        <v>4.987709256523245</v>
      </c>
      <c r="AJ79">
        <v>0</v>
      </c>
      <c r="AK79">
        <v>8.3355633804881464</v>
      </c>
      <c r="AL79">
        <v>0</v>
      </c>
      <c r="AM79">
        <v>1.5193329501131014</v>
      </c>
      <c r="AN79">
        <v>6.9060574075760994E-2</v>
      </c>
      <c r="AO79">
        <v>0</v>
      </c>
      <c r="AP79">
        <v>0</v>
      </c>
      <c r="AQ79">
        <v>0</v>
      </c>
      <c r="AR79">
        <v>0</v>
      </c>
      <c r="AS79">
        <v>3.1460935299254977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5.178471140546006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97.793502059373679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2.7900000209862803</v>
      </c>
      <c r="L80">
        <v>9.1597090994633525</v>
      </c>
      <c r="M80">
        <v>2.55989190443686</v>
      </c>
      <c r="N80">
        <v>2.8502628433494257</v>
      </c>
      <c r="O80">
        <v>3.1700094743142539</v>
      </c>
      <c r="P80">
        <v>5.2199757175788521</v>
      </c>
      <c r="Q80">
        <v>0.41001087831655991</v>
      </c>
      <c r="R80">
        <v>1.2796991011753862</v>
      </c>
      <c r="S80">
        <v>0.62974658479970047</v>
      </c>
      <c r="T80">
        <v>1.5625860402684564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4.4411094892568777</v>
      </c>
      <c r="AH80">
        <v>13.829735674835083</v>
      </c>
      <c r="AI80">
        <v>4.987709256523245</v>
      </c>
      <c r="AJ80">
        <v>0</v>
      </c>
      <c r="AK80">
        <v>8.3355633804881464</v>
      </c>
      <c r="AL80">
        <v>0</v>
      </c>
      <c r="AM80">
        <v>1.5193329501131014</v>
      </c>
      <c r="AN80">
        <v>6.9060574075760994E-2</v>
      </c>
      <c r="AO80">
        <v>0</v>
      </c>
      <c r="AP80">
        <v>0</v>
      </c>
      <c r="AQ80">
        <v>0</v>
      </c>
      <c r="AR80">
        <v>0</v>
      </c>
      <c r="AS80">
        <v>3.1460935299254977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5.178471140546006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97.863420160922061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2.7900000209862803</v>
      </c>
      <c r="L81">
        <v>9.1597090994633525</v>
      </c>
      <c r="M81">
        <v>2.55989190443686</v>
      </c>
      <c r="N81">
        <v>2.8502628433494257</v>
      </c>
      <c r="O81">
        <v>3.1700094743142539</v>
      </c>
      <c r="P81">
        <v>5.2199757175788521</v>
      </c>
      <c r="Q81">
        <v>0.41001087831655991</v>
      </c>
      <c r="R81">
        <v>1.2796991011753862</v>
      </c>
      <c r="S81">
        <v>0.62974658479970047</v>
      </c>
      <c r="T81">
        <v>1.5625860402684564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4.4411094892568777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1.5193329501131014</v>
      </c>
      <c r="AN81">
        <v>6.9060574075760994E-2</v>
      </c>
      <c r="AO81">
        <v>0</v>
      </c>
      <c r="AP81">
        <v>0</v>
      </c>
      <c r="AQ81">
        <v>0</v>
      </c>
      <c r="AR81">
        <v>0</v>
      </c>
      <c r="AS81">
        <v>3.1460935299254977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5.178471140546006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97.863420160922061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2.7900000209862803</v>
      </c>
      <c r="L82">
        <v>9.1597090994633525</v>
      </c>
      <c r="M82">
        <v>2.55989190443686</v>
      </c>
      <c r="N82">
        <v>2.8502628433494257</v>
      </c>
      <c r="O82">
        <v>3.1700094743142539</v>
      </c>
      <c r="P82">
        <v>5.2199757175788521</v>
      </c>
      <c r="Q82">
        <v>0.41001087831655991</v>
      </c>
      <c r="R82">
        <v>1.2796991011753862</v>
      </c>
      <c r="S82">
        <v>0.62974658479970047</v>
      </c>
      <c r="T82">
        <v>1.5625860402684564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4.4411094892568777</v>
      </c>
      <c r="AH82">
        <v>13.829735674835083</v>
      </c>
      <c r="AI82">
        <v>1.9183497273968562</v>
      </c>
      <c r="AJ82">
        <v>0</v>
      </c>
      <c r="AK82">
        <v>8.3355633804881464</v>
      </c>
      <c r="AL82">
        <v>0</v>
      </c>
      <c r="AM82">
        <v>1.5193329501131014</v>
      </c>
      <c r="AN82">
        <v>6.9060574075760994E-2</v>
      </c>
      <c r="AO82">
        <v>0</v>
      </c>
      <c r="AP82">
        <v>0</v>
      </c>
      <c r="AQ82">
        <v>0</v>
      </c>
      <c r="AR82">
        <v>0</v>
      </c>
      <c r="AS82">
        <v>3.1460935299254977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5.178471140546006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94.794060631795674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2.7900000209862803</v>
      </c>
      <c r="L83">
        <v>9.1597090994633525</v>
      </c>
      <c r="M83">
        <v>2.55989190443686</v>
      </c>
      <c r="N83">
        <v>2.8502628433494257</v>
      </c>
      <c r="O83">
        <v>3.1700094743142539</v>
      </c>
      <c r="P83">
        <v>5.2199757175788521</v>
      </c>
      <c r="Q83">
        <v>0.41001087831655991</v>
      </c>
      <c r="R83">
        <v>1.2796991011753862</v>
      </c>
      <c r="S83">
        <v>0.62974658479970047</v>
      </c>
      <c r="T83">
        <v>1.5625860402684564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4.4411094892568777</v>
      </c>
      <c r="AH83">
        <v>13.829735674835083</v>
      </c>
      <c r="AI83">
        <v>1.534679764563194</v>
      </c>
      <c r="AJ83">
        <v>0</v>
      </c>
      <c r="AK83">
        <v>8.3355633804881464</v>
      </c>
      <c r="AL83">
        <v>0</v>
      </c>
      <c r="AM83">
        <v>1.5193329501131014</v>
      </c>
      <c r="AN83">
        <v>6.9060574075760994E-2</v>
      </c>
      <c r="AO83">
        <v>0</v>
      </c>
      <c r="AP83">
        <v>0</v>
      </c>
      <c r="AQ83">
        <v>0</v>
      </c>
      <c r="AR83">
        <v>0</v>
      </c>
      <c r="AS83">
        <v>3.1460935299254977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5.178471140546006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94.410390668962009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2.7900000209862803</v>
      </c>
      <c r="L84">
        <v>9.1597090994633525</v>
      </c>
      <c r="M84">
        <v>2.55989190443686</v>
      </c>
      <c r="N84">
        <v>2.8502628433494257</v>
      </c>
      <c r="O84">
        <v>3.1700094743142539</v>
      </c>
      <c r="P84">
        <v>5.2199757175788521</v>
      </c>
      <c r="Q84">
        <v>0.41001087831655991</v>
      </c>
      <c r="R84">
        <v>1.2796991011753862</v>
      </c>
      <c r="S84">
        <v>0.62974658479970047</v>
      </c>
      <c r="T84">
        <v>1.5625860402684564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4.4411094892568777</v>
      </c>
      <c r="AH84">
        <v>13.829735674835083</v>
      </c>
      <c r="AI84">
        <v>1.534679764563194</v>
      </c>
      <c r="AJ84">
        <v>0</v>
      </c>
      <c r="AK84">
        <v>8.3355633804881464</v>
      </c>
      <c r="AL84">
        <v>0</v>
      </c>
      <c r="AM84">
        <v>1.5193329501131014</v>
      </c>
      <c r="AN84">
        <v>6.9060574075760994E-2</v>
      </c>
      <c r="AO84">
        <v>0</v>
      </c>
      <c r="AP84">
        <v>0</v>
      </c>
      <c r="AQ84">
        <v>0</v>
      </c>
      <c r="AR84">
        <v>0</v>
      </c>
      <c r="AS84">
        <v>3.1460935299254977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5.178471140546006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94.410390668962009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2.7900000209862803</v>
      </c>
      <c r="L85">
        <v>9.1597090994633525</v>
      </c>
      <c r="M85">
        <v>2.55989190443686</v>
      </c>
      <c r="N85">
        <v>2.8502628433494257</v>
      </c>
      <c r="O85">
        <v>3.1700094743142539</v>
      </c>
      <c r="P85">
        <v>5.2199757175788521</v>
      </c>
      <c r="Q85">
        <v>0.41001087831655991</v>
      </c>
      <c r="R85">
        <v>1.2796991011753862</v>
      </c>
      <c r="S85">
        <v>0.62974658479970047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4.4411094892568777</v>
      </c>
      <c r="AH85">
        <v>13.829735674835083</v>
      </c>
      <c r="AI85">
        <v>1.6369917257283526</v>
      </c>
      <c r="AJ85">
        <v>0</v>
      </c>
      <c r="AK85">
        <v>8.3355633804881464</v>
      </c>
      <c r="AL85">
        <v>0</v>
      </c>
      <c r="AM85">
        <v>1.5193329501131014</v>
      </c>
      <c r="AN85">
        <v>6.9060574075760994E-2</v>
      </c>
      <c r="AO85">
        <v>0</v>
      </c>
      <c r="AP85">
        <v>0</v>
      </c>
      <c r="AQ85">
        <v>0</v>
      </c>
      <c r="AR85">
        <v>0</v>
      </c>
      <c r="AS85">
        <v>3.1460935299254977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5.178471140546006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94.512702630127166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2.7900000209862803</v>
      </c>
      <c r="L86">
        <v>9.1597090994633525</v>
      </c>
      <c r="M86">
        <v>2.55989190443686</v>
      </c>
      <c r="N86">
        <v>2.8502628433494257</v>
      </c>
      <c r="O86">
        <v>3.1700094743142539</v>
      </c>
      <c r="P86">
        <v>5.2199757175788521</v>
      </c>
      <c r="Q86">
        <v>0.41001087831655991</v>
      </c>
      <c r="R86">
        <v>1.2796991011753862</v>
      </c>
      <c r="S86">
        <v>0.62974658479970047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4.4411094892568777</v>
      </c>
      <c r="AH86">
        <v>13.673108715289905</v>
      </c>
      <c r="AI86">
        <v>1.6369917257283526</v>
      </c>
      <c r="AJ86">
        <v>0</v>
      </c>
      <c r="AK86">
        <v>8.3355633804881464</v>
      </c>
      <c r="AL86">
        <v>0</v>
      </c>
      <c r="AM86">
        <v>1.5162636705642742</v>
      </c>
      <c r="AN86">
        <v>6.9060574075760994E-2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5.178471140546006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93.952673397857453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2.7900000209862803</v>
      </c>
      <c r="L87">
        <v>9.1597090994633525</v>
      </c>
      <c r="M87">
        <v>2.55989190443686</v>
      </c>
      <c r="N87">
        <v>2.8502628433494257</v>
      </c>
      <c r="O87">
        <v>3.1700094743142539</v>
      </c>
      <c r="P87">
        <v>5.2199757175788521</v>
      </c>
      <c r="Q87">
        <v>0.41001087831655991</v>
      </c>
      <c r="R87">
        <v>1.2796991011753862</v>
      </c>
      <c r="S87">
        <v>0.62974658479970047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4.4411094892568777</v>
      </c>
      <c r="AH87">
        <v>13.673108715289905</v>
      </c>
      <c r="AI87">
        <v>1.6369917257283526</v>
      </c>
      <c r="AJ87">
        <v>0</v>
      </c>
      <c r="AK87">
        <v>8.3355633804881464</v>
      </c>
      <c r="AL87">
        <v>0</v>
      </c>
      <c r="AM87">
        <v>1.5162636705642742</v>
      </c>
      <c r="AN87">
        <v>6.9060574075760994E-2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5.178471140546006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93.952673397857453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3.5084923597816428E-4</v>
      </c>
      <c r="H88">
        <v>0</v>
      </c>
      <c r="I88">
        <v>0</v>
      </c>
      <c r="J88">
        <v>6.6956373801239954E-4</v>
      </c>
      <c r="K88">
        <v>2.7900000209862803</v>
      </c>
      <c r="L88">
        <v>9.1597090994633525</v>
      </c>
      <c r="M88">
        <v>2.55989190443686</v>
      </c>
      <c r="N88">
        <v>2.8502628433494257</v>
      </c>
      <c r="O88">
        <v>3.1700094743142539</v>
      </c>
      <c r="P88">
        <v>5.2199757175788521</v>
      </c>
      <c r="Q88">
        <v>0.41001087831655991</v>
      </c>
      <c r="R88">
        <v>1.2796991011753862</v>
      </c>
      <c r="S88">
        <v>0.62974658479970047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4.4411094892568777</v>
      </c>
      <c r="AH88">
        <v>13.673108715289905</v>
      </c>
      <c r="AI88">
        <v>1.6369917257283526</v>
      </c>
      <c r="AJ88">
        <v>0</v>
      </c>
      <c r="AK88">
        <v>8.3355633804881464</v>
      </c>
      <c r="AL88">
        <v>0</v>
      </c>
      <c r="AM88">
        <v>1.5162636705642742</v>
      </c>
      <c r="AN88">
        <v>6.9060574075760994E-2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5.178471140546006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93.953693810831439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3.5084923597615059E-4</v>
      </c>
      <c r="H89">
        <v>0</v>
      </c>
      <c r="I89">
        <v>0</v>
      </c>
      <c r="J89">
        <v>0</v>
      </c>
      <c r="K89">
        <v>2.7900000209862803</v>
      </c>
      <c r="L89">
        <v>9.1597090994633525</v>
      </c>
      <c r="M89">
        <v>2.55989190443686</v>
      </c>
      <c r="N89">
        <v>2.8502628433494257</v>
      </c>
      <c r="O89">
        <v>3.1700094743142539</v>
      </c>
      <c r="P89">
        <v>5.2199757175788521</v>
      </c>
      <c r="Q89">
        <v>0.41001087831655991</v>
      </c>
      <c r="R89">
        <v>1.2796991011753862</v>
      </c>
      <c r="S89">
        <v>0.62974658479970047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4.4411094892568777</v>
      </c>
      <c r="AH89">
        <v>13.673108715289905</v>
      </c>
      <c r="AI89">
        <v>1.6369917257283526</v>
      </c>
      <c r="AJ89">
        <v>0</v>
      </c>
      <c r="AK89">
        <v>8.3355633804881464</v>
      </c>
      <c r="AL89">
        <v>0</v>
      </c>
      <c r="AM89">
        <v>1.5162636705642742</v>
      </c>
      <c r="AN89">
        <v>6.9060574075760994E-2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5.178471140546006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93.953024247093438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3.5084923597615059E-4</v>
      </c>
      <c r="H90">
        <v>0</v>
      </c>
      <c r="I90">
        <v>0</v>
      </c>
      <c r="J90">
        <v>0</v>
      </c>
      <c r="K90">
        <v>2.7900000209862803</v>
      </c>
      <c r="L90">
        <v>9.1597090994633525</v>
      </c>
      <c r="M90">
        <v>2.55989190443686</v>
      </c>
      <c r="N90">
        <v>2.8502628433494257</v>
      </c>
      <c r="O90">
        <v>3.1700094743142539</v>
      </c>
      <c r="P90">
        <v>5.2199757175788521</v>
      </c>
      <c r="Q90">
        <v>0.41001087831655991</v>
      </c>
      <c r="R90">
        <v>1.2796991011753862</v>
      </c>
      <c r="S90">
        <v>0.62974658479970047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4.4411094892568777</v>
      </c>
      <c r="AH90">
        <v>13.829735674835083</v>
      </c>
      <c r="AI90">
        <v>1.6369917257283526</v>
      </c>
      <c r="AJ90">
        <v>0</v>
      </c>
      <c r="AK90">
        <v>8.3355633804881464</v>
      </c>
      <c r="AL90">
        <v>0</v>
      </c>
      <c r="AM90">
        <v>1.5193329501131014</v>
      </c>
      <c r="AN90">
        <v>6.9060574075760994E-2</v>
      </c>
      <c r="AO90">
        <v>0</v>
      </c>
      <c r="AP90">
        <v>0</v>
      </c>
      <c r="AQ90">
        <v>0</v>
      </c>
      <c r="AR90">
        <v>0</v>
      </c>
      <c r="AS90">
        <v>3.1460935299254977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5.178471140546006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94.513053479363151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2.7900000209862803</v>
      </c>
      <c r="L91">
        <v>9.1597090994633525</v>
      </c>
      <c r="M91">
        <v>2.55989190443686</v>
      </c>
      <c r="N91">
        <v>2.8502628433494257</v>
      </c>
      <c r="O91">
        <v>3.1700094743142539</v>
      </c>
      <c r="P91">
        <v>5.2199757175788521</v>
      </c>
      <c r="Q91">
        <v>0.41001087831655991</v>
      </c>
      <c r="R91">
        <v>1.2796991011753862</v>
      </c>
      <c r="S91">
        <v>0.62974658479970047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4.4411094892568777</v>
      </c>
      <c r="AH91">
        <v>13.829735674835083</v>
      </c>
      <c r="AI91">
        <v>1.6369917257283526</v>
      </c>
      <c r="AJ91">
        <v>0</v>
      </c>
      <c r="AK91">
        <v>8.3355633804881464</v>
      </c>
      <c r="AL91">
        <v>0</v>
      </c>
      <c r="AM91">
        <v>1.5193329501131014</v>
      </c>
      <c r="AN91">
        <v>6.9060574075760994E-2</v>
      </c>
      <c r="AO91">
        <v>0</v>
      </c>
      <c r="AP91">
        <v>0</v>
      </c>
      <c r="AQ91">
        <v>0</v>
      </c>
      <c r="AR91">
        <v>0</v>
      </c>
      <c r="AS91">
        <v>3.1460935299254977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5.178471140546006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94.512702630127166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2.7900000209862803</v>
      </c>
      <c r="L92">
        <v>9.1597090994633525</v>
      </c>
      <c r="M92">
        <v>2.55989190443686</v>
      </c>
      <c r="N92">
        <v>2.8502628433494257</v>
      </c>
      <c r="O92">
        <v>3.1700094743142539</v>
      </c>
      <c r="P92">
        <v>5.2199757175788521</v>
      </c>
      <c r="Q92">
        <v>0.41001087831655991</v>
      </c>
      <c r="R92">
        <v>1.2796991011753862</v>
      </c>
      <c r="S92">
        <v>0.62974658479970047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4.4411094892568777</v>
      </c>
      <c r="AH92">
        <v>13.829735674835083</v>
      </c>
      <c r="AI92">
        <v>1.6369917257283526</v>
      </c>
      <c r="AJ92">
        <v>0</v>
      </c>
      <c r="AK92">
        <v>8.3355633804881464</v>
      </c>
      <c r="AL92">
        <v>0</v>
      </c>
      <c r="AM92">
        <v>1.5193329501131014</v>
      </c>
      <c r="AN92">
        <v>6.9060574075760994E-2</v>
      </c>
      <c r="AO92">
        <v>0</v>
      </c>
      <c r="AP92">
        <v>0</v>
      </c>
      <c r="AQ92">
        <v>0</v>
      </c>
      <c r="AR92">
        <v>0</v>
      </c>
      <c r="AS92">
        <v>3.1460935299254977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5.178471140546006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94.512702630127166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4.0026055911453776E-4</v>
      </c>
      <c r="H93">
        <v>0</v>
      </c>
      <c r="I93">
        <v>0</v>
      </c>
      <c r="J93">
        <v>0</v>
      </c>
      <c r="K93">
        <v>2.7900000209862803</v>
      </c>
      <c r="L93">
        <v>9.1597090994633525</v>
      </c>
      <c r="M93">
        <v>2.55989190443686</v>
      </c>
      <c r="N93">
        <v>2.8502628433494257</v>
      </c>
      <c r="O93">
        <v>3.1700094743142539</v>
      </c>
      <c r="P93">
        <v>5.2199757175788521</v>
      </c>
      <c r="Q93">
        <v>0.41001087831655991</v>
      </c>
      <c r="R93">
        <v>1.2796991011753862</v>
      </c>
      <c r="S93">
        <v>0.62974658479970047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4.4411094892568777</v>
      </c>
      <c r="AH93">
        <v>13.829735674835083</v>
      </c>
      <c r="AI93">
        <v>1.6369917257283526</v>
      </c>
      <c r="AJ93">
        <v>0</v>
      </c>
      <c r="AK93">
        <v>8.3355633804881464</v>
      </c>
      <c r="AL93">
        <v>0</v>
      </c>
      <c r="AM93">
        <v>1.5193329501131014</v>
      </c>
      <c r="AN93">
        <v>6.9060574075760994E-2</v>
      </c>
      <c r="AO93">
        <v>0</v>
      </c>
      <c r="AP93">
        <v>0</v>
      </c>
      <c r="AQ93">
        <v>0</v>
      </c>
      <c r="AR93">
        <v>0</v>
      </c>
      <c r="AS93">
        <v>3.1460935299254977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5.178471140546006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94.51310289068627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4.0026055911224049E-4</v>
      </c>
      <c r="H94">
        <v>0</v>
      </c>
      <c r="I94">
        <v>0</v>
      </c>
      <c r="J94">
        <v>0</v>
      </c>
      <c r="K94">
        <v>2.7900000209862803</v>
      </c>
      <c r="L94">
        <v>9.1597090994633525</v>
      </c>
      <c r="M94">
        <v>2.55989190443686</v>
      </c>
      <c r="N94">
        <v>2.8502628433494257</v>
      </c>
      <c r="O94">
        <v>3.1700094743142539</v>
      </c>
      <c r="P94">
        <v>5.2199757175788521</v>
      </c>
      <c r="Q94">
        <v>0.41001087831655991</v>
      </c>
      <c r="R94">
        <v>1.2796991011753862</v>
      </c>
      <c r="S94">
        <v>0.62974658479970047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4.4411094892568777</v>
      </c>
      <c r="AH94">
        <v>13.673108715289905</v>
      </c>
      <c r="AI94">
        <v>1.6369917257283526</v>
      </c>
      <c r="AJ94">
        <v>0</v>
      </c>
      <c r="AK94">
        <v>8.3355633804881464</v>
      </c>
      <c r="AL94">
        <v>0</v>
      </c>
      <c r="AM94">
        <v>1.5162636705642742</v>
      </c>
      <c r="AN94">
        <v>6.9060574075760994E-2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5.178471140546006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93.953073658416557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4.0026055911224049E-4</v>
      </c>
      <c r="H95">
        <v>0</v>
      </c>
      <c r="I95">
        <v>0</v>
      </c>
      <c r="J95">
        <v>0</v>
      </c>
      <c r="K95">
        <v>2.7900000209862803</v>
      </c>
      <c r="L95">
        <v>9.1597090994633525</v>
      </c>
      <c r="M95">
        <v>2.55989190443686</v>
      </c>
      <c r="N95">
        <v>2.8502628433494257</v>
      </c>
      <c r="O95">
        <v>3.1700094743142539</v>
      </c>
      <c r="P95">
        <v>5.2199757175788521</v>
      </c>
      <c r="Q95">
        <v>0.41001087831655991</v>
      </c>
      <c r="R95">
        <v>1.2796991011753862</v>
      </c>
      <c r="S95">
        <v>0.62974658479970047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4.4411094892568777</v>
      </c>
      <c r="AH95">
        <v>13.673108715289905</v>
      </c>
      <c r="AI95">
        <v>1.6369917257283526</v>
      </c>
      <c r="AJ95">
        <v>0</v>
      </c>
      <c r="AK95">
        <v>8.3355633804881464</v>
      </c>
      <c r="AL95">
        <v>0</v>
      </c>
      <c r="AM95">
        <v>1.5162636705642742</v>
      </c>
      <c r="AN95">
        <v>6.9060574075760994E-2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5.178471140546006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93.953073658416557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4.0026055911224049E-4</v>
      </c>
      <c r="H96">
        <v>0</v>
      </c>
      <c r="I96">
        <v>0</v>
      </c>
      <c r="J96">
        <v>0</v>
      </c>
      <c r="K96">
        <v>2.7900000209862803</v>
      </c>
      <c r="L96">
        <v>9.1597090994633525</v>
      </c>
      <c r="M96">
        <v>2.55989190443686</v>
      </c>
      <c r="N96">
        <v>2.8502628433494257</v>
      </c>
      <c r="O96">
        <v>3.1700094743142539</v>
      </c>
      <c r="P96">
        <v>5.2199757175788521</v>
      </c>
      <c r="Q96">
        <v>0.41001087831655991</v>
      </c>
      <c r="R96">
        <v>1.2796991011753862</v>
      </c>
      <c r="S96">
        <v>0.62974658479970047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4.4411094892568777</v>
      </c>
      <c r="AH96">
        <v>13.673108715289905</v>
      </c>
      <c r="AI96">
        <v>1.6369917257283526</v>
      </c>
      <c r="AJ96">
        <v>0</v>
      </c>
      <c r="AK96">
        <v>8.3355633804881464</v>
      </c>
      <c r="AL96">
        <v>0</v>
      </c>
      <c r="AM96">
        <v>1.2788998183302345</v>
      </c>
      <c r="AN96">
        <v>6.9060574075760994E-2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5.178471140546006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93.715709806182517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2.7900000209862803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5.2199757175788521</v>
      </c>
      <c r="Q97">
        <v>0.41001087831655991</v>
      </c>
      <c r="R97">
        <v>1.2796991011753862</v>
      </c>
      <c r="S97">
        <v>0.62974658479970047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4.4411094892568777</v>
      </c>
      <c r="AH97">
        <v>13.673108715289905</v>
      </c>
      <c r="AI97">
        <v>1.6369917257283526</v>
      </c>
      <c r="AJ97">
        <v>0</v>
      </c>
      <c r="AK97">
        <v>8.3355633804881464</v>
      </c>
      <c r="AL97">
        <v>0</v>
      </c>
      <c r="AM97">
        <v>1.2788998183302345</v>
      </c>
      <c r="AN97">
        <v>6.9060574075760994E-2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5.178471140546006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93.715309545623413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2.7900000209862803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5.2199757175788521</v>
      </c>
      <c r="Q98">
        <v>0.41001087831655991</v>
      </c>
      <c r="R98">
        <v>1.2796991011753862</v>
      </c>
      <c r="S98">
        <v>0.62974658479970047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4.4411094892568777</v>
      </c>
      <c r="AH98">
        <v>13.673108715289905</v>
      </c>
      <c r="AI98">
        <v>1.6369917257283526</v>
      </c>
      <c r="AJ98">
        <v>0</v>
      </c>
      <c r="AK98">
        <v>8.3355633804881464</v>
      </c>
      <c r="AL98">
        <v>0</v>
      </c>
      <c r="AM98">
        <v>1.2788998183302345</v>
      </c>
      <c r="AN98">
        <v>6.9060574075760994E-2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5.178471140546006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93.715309545623413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2.2683775348787786E-4</v>
      </c>
      <c r="H99">
        <f t="shared" si="2"/>
        <v>0</v>
      </c>
      <c r="I99">
        <f t="shared" si="2"/>
        <v>0</v>
      </c>
      <c r="J99">
        <f t="shared" si="2"/>
        <v>8.1329020108552989E-4</v>
      </c>
      <c r="K99">
        <f t="shared" si="2"/>
        <v>6.5997987182752849E-2</v>
      </c>
      <c r="L99">
        <f t="shared" si="2"/>
        <v>0.21892859080398983</v>
      </c>
      <c r="M99">
        <f t="shared" si="2"/>
        <v>6.1437405706484517E-2</v>
      </c>
      <c r="N99">
        <f t="shared" si="2"/>
        <v>6.8406308240386057E-2</v>
      </c>
      <c r="O99">
        <f t="shared" si="2"/>
        <v>7.6080227383542046E-2</v>
      </c>
      <c r="P99">
        <f t="shared" si="2"/>
        <v>0.12527941722189237</v>
      </c>
      <c r="Q99">
        <f t="shared" si="2"/>
        <v>9.8342375703437228E-3</v>
      </c>
      <c r="R99">
        <f t="shared" si="2"/>
        <v>3.0651169723510299E-2</v>
      </c>
      <c r="S99">
        <f t="shared" si="2"/>
        <v>1.5115168033050779E-2</v>
      </c>
      <c r="T99">
        <f t="shared" si="2"/>
        <v>3.7533759736120262E-2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7.0051992630052767E-2</v>
      </c>
      <c r="AD99">
        <f t="shared" si="2"/>
        <v>8.5122931989401102E-2</v>
      </c>
      <c r="AE99">
        <f t="shared" si="2"/>
        <v>0.11826856145018873</v>
      </c>
      <c r="AF99">
        <f t="shared" si="2"/>
        <v>0</v>
      </c>
      <c r="AG99">
        <f t="shared" si="2"/>
        <v>0.10658662774216494</v>
      </c>
      <c r="AH99">
        <f t="shared" si="2"/>
        <v>0.32862449004559319</v>
      </c>
      <c r="AI99">
        <f t="shared" si="2"/>
        <v>3.7484553459876835E-2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1.2787591531057468E-2</v>
      </c>
      <c r="AN99">
        <f t="shared" si="2"/>
        <v>1.6152505011916333E-3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7.3121351847019095E-2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0.10485232131314838</v>
      </c>
      <c r="AZ99">
        <f t="shared" si="2"/>
        <v>0.12428330737310386</v>
      </c>
      <c r="BA99">
        <f t="shared" si="2"/>
        <v>8.2273480931029749E-2</v>
      </c>
      <c r="BB99">
        <f t="shared" si="2"/>
        <v>6.6262690523165996E-2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2.2312600368029365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19.319987999999999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18.318072999999998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18.318072999999998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17.706536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17.706536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16.805769000000002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16.805769000000002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15.512404999999999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15.512404999999999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11.899254000000001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11.899254000000001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11.920533000000001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11.920533000000001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11.662869000000001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11.662869000000001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11.795684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11.795684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12.529145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12.529145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14.577753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14.577753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15.022691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15.022691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15.657019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15.657019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16.562828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16.562828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19.319987999999999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19.319987999999999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19.319987999999999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19.319987999999999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0.44838239074999953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0.44838239074999953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156.53</v>
      </c>
      <c r="H3" s="201">
        <v>0</v>
      </c>
      <c r="I3" s="201">
        <v>0</v>
      </c>
      <c r="J3" s="201">
        <v>113.48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31.39</v>
      </c>
      <c r="Q3" s="201">
        <v>9.6300000000000008</v>
      </c>
      <c r="R3" s="201">
        <v>19.14</v>
      </c>
      <c r="S3" s="201">
        <v>11.78</v>
      </c>
      <c r="T3" s="201">
        <v>1.42</v>
      </c>
      <c r="U3" s="201">
        <v>59.31</v>
      </c>
      <c r="V3" s="201">
        <v>8.83</v>
      </c>
      <c r="W3" s="201">
        <v>18.8</v>
      </c>
      <c r="X3" s="201">
        <v>62.44</v>
      </c>
      <c r="Y3" s="201">
        <v>0</v>
      </c>
      <c r="Z3">
        <v>0</v>
      </c>
      <c r="AA3" s="201">
        <v>12.42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391.01</v>
      </c>
      <c r="AN3" s="201">
        <v>0</v>
      </c>
      <c r="AO3">
        <v>0</v>
      </c>
      <c r="AP3" s="201">
        <v>118.47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166.19</v>
      </c>
      <c r="H4" s="201">
        <v>0</v>
      </c>
      <c r="I4" s="201">
        <v>0</v>
      </c>
      <c r="J4" s="201">
        <v>113.48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31.39</v>
      </c>
      <c r="Q4" s="201">
        <v>9.6300000000000008</v>
      </c>
      <c r="R4" s="201">
        <v>19.14</v>
      </c>
      <c r="S4" s="201">
        <v>11.78</v>
      </c>
      <c r="T4" s="201">
        <v>1.42</v>
      </c>
      <c r="U4" s="201">
        <v>59.31</v>
      </c>
      <c r="V4" s="201">
        <v>8.83</v>
      </c>
      <c r="W4" s="201">
        <v>18.8</v>
      </c>
      <c r="X4" s="201">
        <v>62.44</v>
      </c>
      <c r="Y4" s="201">
        <v>0</v>
      </c>
      <c r="Z4">
        <v>0</v>
      </c>
      <c r="AA4" s="201">
        <v>12.42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391.01</v>
      </c>
      <c r="AN4" s="201">
        <v>0</v>
      </c>
      <c r="AO4">
        <v>0</v>
      </c>
      <c r="AP4" s="201">
        <v>118.47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130.09</v>
      </c>
      <c r="H5" s="201">
        <v>0</v>
      </c>
      <c r="I5" s="201">
        <v>0</v>
      </c>
      <c r="J5" s="201">
        <v>127.48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31.39</v>
      </c>
      <c r="Q5" s="201">
        <v>9.6300000000000008</v>
      </c>
      <c r="R5" s="201">
        <v>19.14</v>
      </c>
      <c r="S5" s="201">
        <v>11.78</v>
      </c>
      <c r="T5" s="201">
        <v>1.42</v>
      </c>
      <c r="U5" s="201">
        <v>59.31</v>
      </c>
      <c r="V5" s="201">
        <v>8.83</v>
      </c>
      <c r="W5" s="201">
        <v>18.8</v>
      </c>
      <c r="X5" s="201">
        <v>62.44</v>
      </c>
      <c r="Y5" s="201">
        <v>0</v>
      </c>
      <c r="Z5">
        <v>0</v>
      </c>
      <c r="AA5" s="201">
        <v>12.42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391.01</v>
      </c>
      <c r="AN5" s="201">
        <v>0</v>
      </c>
      <c r="AO5">
        <v>0</v>
      </c>
      <c r="AP5" s="201">
        <v>118.47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110.69</v>
      </c>
      <c r="H6" s="201">
        <v>0</v>
      </c>
      <c r="I6" s="201">
        <v>0</v>
      </c>
      <c r="J6" s="201">
        <v>127.48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31.39</v>
      </c>
      <c r="Q6" s="201">
        <v>9.6300000000000008</v>
      </c>
      <c r="R6" s="201">
        <v>19.14</v>
      </c>
      <c r="S6" s="201">
        <v>11.78</v>
      </c>
      <c r="T6" s="201">
        <v>1.42</v>
      </c>
      <c r="U6" s="201">
        <v>59.31</v>
      </c>
      <c r="V6" s="201">
        <v>8.83</v>
      </c>
      <c r="W6" s="201">
        <v>18.8</v>
      </c>
      <c r="X6" s="201">
        <v>62.44</v>
      </c>
      <c r="Y6" s="201">
        <v>0</v>
      </c>
      <c r="Z6">
        <v>0</v>
      </c>
      <c r="AA6" s="201">
        <v>12.42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391.01</v>
      </c>
      <c r="AN6" s="201">
        <v>0</v>
      </c>
      <c r="AO6">
        <v>0</v>
      </c>
      <c r="AP6" s="201">
        <v>118.47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121.88</v>
      </c>
      <c r="H7" s="201">
        <v>0</v>
      </c>
      <c r="I7" s="201">
        <v>0</v>
      </c>
      <c r="J7" s="201">
        <v>127.48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31.39</v>
      </c>
      <c r="Q7" s="201">
        <v>9.6300000000000008</v>
      </c>
      <c r="R7" s="201">
        <v>19.14</v>
      </c>
      <c r="S7" s="201">
        <v>11.78</v>
      </c>
      <c r="T7" s="201">
        <v>1.42</v>
      </c>
      <c r="U7" s="201">
        <v>59.31</v>
      </c>
      <c r="V7" s="201">
        <v>8.83</v>
      </c>
      <c r="W7" s="201">
        <v>18.8</v>
      </c>
      <c r="X7" s="201">
        <v>62.44</v>
      </c>
      <c r="Y7" s="201">
        <v>0</v>
      </c>
      <c r="Z7">
        <v>0</v>
      </c>
      <c r="AA7" s="201">
        <v>12.42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391.01</v>
      </c>
      <c r="AN7" s="201">
        <v>0</v>
      </c>
      <c r="AO7">
        <v>0</v>
      </c>
      <c r="AP7" s="201">
        <v>118.47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107.83</v>
      </c>
      <c r="H8" s="201">
        <v>0</v>
      </c>
      <c r="I8" s="201">
        <v>0</v>
      </c>
      <c r="J8" s="201">
        <v>127.48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31.39</v>
      </c>
      <c r="Q8" s="201">
        <v>9.6300000000000008</v>
      </c>
      <c r="R8" s="201">
        <v>19.14</v>
      </c>
      <c r="S8" s="201">
        <v>11.78</v>
      </c>
      <c r="T8" s="201">
        <v>1.42</v>
      </c>
      <c r="U8" s="201">
        <v>59.31</v>
      </c>
      <c r="V8" s="201">
        <v>8.83</v>
      </c>
      <c r="W8" s="201">
        <v>18.8</v>
      </c>
      <c r="X8" s="201">
        <v>62.44</v>
      </c>
      <c r="Y8" s="201">
        <v>0</v>
      </c>
      <c r="Z8">
        <v>0</v>
      </c>
      <c r="AA8" s="201">
        <v>12.42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391.01</v>
      </c>
      <c r="AN8" s="201">
        <v>0</v>
      </c>
      <c r="AO8">
        <v>0</v>
      </c>
      <c r="AP8" s="201">
        <v>118.47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53.31</v>
      </c>
      <c r="H9" s="201">
        <v>0</v>
      </c>
      <c r="I9" s="201">
        <v>0</v>
      </c>
      <c r="J9" s="201">
        <v>93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31.39</v>
      </c>
      <c r="Q9" s="201">
        <v>9.6300000000000008</v>
      </c>
      <c r="R9" s="201">
        <v>19.14</v>
      </c>
      <c r="S9" s="201">
        <v>11.78</v>
      </c>
      <c r="T9" s="201">
        <v>1.42</v>
      </c>
      <c r="U9" s="201">
        <v>59.31</v>
      </c>
      <c r="V9" s="201">
        <v>8.83</v>
      </c>
      <c r="W9" s="201">
        <v>18.8</v>
      </c>
      <c r="X9" s="201">
        <v>62.44</v>
      </c>
      <c r="Y9" s="201">
        <v>0</v>
      </c>
      <c r="Z9">
        <v>0</v>
      </c>
      <c r="AA9" s="201">
        <v>12.42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391.01</v>
      </c>
      <c r="AN9" s="201">
        <v>0</v>
      </c>
      <c r="AO9">
        <v>0</v>
      </c>
      <c r="AP9" s="201">
        <v>118.47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53.31</v>
      </c>
      <c r="H10" s="201">
        <v>0</v>
      </c>
      <c r="I10" s="201">
        <v>0</v>
      </c>
      <c r="J10" s="201">
        <v>84.9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31.39</v>
      </c>
      <c r="Q10" s="201">
        <v>9.6300000000000008</v>
      </c>
      <c r="R10" s="201">
        <v>19.14</v>
      </c>
      <c r="S10" s="201">
        <v>11.78</v>
      </c>
      <c r="T10" s="201">
        <v>1.42</v>
      </c>
      <c r="U10" s="201">
        <v>59.31</v>
      </c>
      <c r="V10" s="201">
        <v>8.83</v>
      </c>
      <c r="W10" s="201">
        <v>18.8</v>
      </c>
      <c r="X10" s="201">
        <v>62.44</v>
      </c>
      <c r="Y10" s="201">
        <v>0</v>
      </c>
      <c r="Z10">
        <v>0</v>
      </c>
      <c r="AA10" s="201">
        <v>12.42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391.01</v>
      </c>
      <c r="AN10" s="201">
        <v>0</v>
      </c>
      <c r="AO10">
        <v>0</v>
      </c>
      <c r="AP10" s="201">
        <v>118.47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53.31</v>
      </c>
      <c r="H11" s="201">
        <v>0</v>
      </c>
      <c r="I11" s="201">
        <v>0</v>
      </c>
      <c r="J11" s="201">
        <v>84.91</v>
      </c>
      <c r="K11" s="201">
        <v>494.42</v>
      </c>
      <c r="L11" s="201">
        <v>17.48</v>
      </c>
      <c r="M11" s="201">
        <v>63.94</v>
      </c>
      <c r="N11" s="201">
        <v>52.97</v>
      </c>
      <c r="O11" s="201">
        <v>74.040000000000006</v>
      </c>
      <c r="P11" s="201">
        <v>31.39</v>
      </c>
      <c r="Q11" s="201">
        <v>9.6300000000000008</v>
      </c>
      <c r="R11" s="201">
        <v>19.14</v>
      </c>
      <c r="S11" s="201">
        <v>11.78</v>
      </c>
      <c r="T11" s="201">
        <v>1.42</v>
      </c>
      <c r="U11" s="201">
        <v>59.31</v>
      </c>
      <c r="V11" s="201">
        <v>8.83</v>
      </c>
      <c r="W11" s="201">
        <v>18.8</v>
      </c>
      <c r="X11" s="201">
        <v>62.44</v>
      </c>
      <c r="Y11" s="201">
        <v>0</v>
      </c>
      <c r="Z11">
        <v>0</v>
      </c>
      <c r="AA11" s="201">
        <v>12.42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423.01</v>
      </c>
      <c r="AN11" s="201">
        <v>0</v>
      </c>
      <c r="AO11">
        <v>0</v>
      </c>
      <c r="AP11" s="201">
        <v>118.47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58.73</v>
      </c>
      <c r="H12" s="201">
        <v>0</v>
      </c>
      <c r="I12" s="201">
        <v>0</v>
      </c>
      <c r="J12" s="201">
        <v>85.86</v>
      </c>
      <c r="K12" s="201">
        <v>494.42</v>
      </c>
      <c r="L12" s="201">
        <v>17.48</v>
      </c>
      <c r="M12" s="201">
        <v>63.94</v>
      </c>
      <c r="N12" s="201">
        <v>52.97</v>
      </c>
      <c r="O12" s="201">
        <v>74.040000000000006</v>
      </c>
      <c r="P12" s="201">
        <v>31.39</v>
      </c>
      <c r="Q12" s="201">
        <v>9.6300000000000008</v>
      </c>
      <c r="R12" s="201">
        <v>19.14</v>
      </c>
      <c r="S12" s="201">
        <v>11.78</v>
      </c>
      <c r="T12" s="201">
        <v>1.42</v>
      </c>
      <c r="U12" s="201">
        <v>59.31</v>
      </c>
      <c r="V12" s="201">
        <v>8.83</v>
      </c>
      <c r="W12" s="201">
        <v>18.8</v>
      </c>
      <c r="X12" s="201">
        <v>62.44</v>
      </c>
      <c r="Y12" s="201">
        <v>0</v>
      </c>
      <c r="Z12">
        <v>0</v>
      </c>
      <c r="AA12" s="201">
        <v>12.42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423.01</v>
      </c>
      <c r="AN12" s="201">
        <v>0</v>
      </c>
      <c r="AO12">
        <v>0</v>
      </c>
      <c r="AP12" s="201">
        <v>118.47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53.31</v>
      </c>
      <c r="H13" s="201">
        <v>0</v>
      </c>
      <c r="I13" s="201">
        <v>0</v>
      </c>
      <c r="J13" s="201">
        <v>85.86</v>
      </c>
      <c r="K13" s="201">
        <v>494.42</v>
      </c>
      <c r="L13" s="201">
        <v>17.48</v>
      </c>
      <c r="M13" s="201">
        <v>63.94</v>
      </c>
      <c r="N13" s="201">
        <v>52.97</v>
      </c>
      <c r="O13" s="201">
        <v>74.040000000000006</v>
      </c>
      <c r="P13" s="201">
        <v>31.39</v>
      </c>
      <c r="Q13" s="201">
        <v>9.6300000000000008</v>
      </c>
      <c r="R13" s="201">
        <v>19.14</v>
      </c>
      <c r="S13" s="201">
        <v>11.78</v>
      </c>
      <c r="T13" s="201">
        <v>1.42</v>
      </c>
      <c r="U13" s="201">
        <v>59.31</v>
      </c>
      <c r="V13" s="201">
        <v>8.83</v>
      </c>
      <c r="W13" s="201">
        <v>18.8</v>
      </c>
      <c r="X13" s="201">
        <v>62.44</v>
      </c>
      <c r="Y13" s="201">
        <v>0</v>
      </c>
      <c r="Z13">
        <v>0</v>
      </c>
      <c r="AA13" s="201">
        <v>12.42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423.01</v>
      </c>
      <c r="AN13" s="201">
        <v>0</v>
      </c>
      <c r="AO13">
        <v>0</v>
      </c>
      <c r="AP13" s="201">
        <v>118.47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4.71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57.49</v>
      </c>
      <c r="H14" s="201">
        <v>0</v>
      </c>
      <c r="I14" s="201">
        <v>0</v>
      </c>
      <c r="J14" s="201">
        <v>85.86</v>
      </c>
      <c r="K14" s="201">
        <v>494.42</v>
      </c>
      <c r="L14" s="201">
        <v>17.48</v>
      </c>
      <c r="M14" s="201">
        <v>63.94</v>
      </c>
      <c r="N14" s="201">
        <v>52.97</v>
      </c>
      <c r="O14" s="201">
        <v>74.040000000000006</v>
      </c>
      <c r="P14" s="201">
        <v>31.39</v>
      </c>
      <c r="Q14" s="201">
        <v>9.6300000000000008</v>
      </c>
      <c r="R14" s="201">
        <v>19.14</v>
      </c>
      <c r="S14" s="201">
        <v>11.78</v>
      </c>
      <c r="T14" s="201">
        <v>1.42</v>
      </c>
      <c r="U14" s="201">
        <v>59.31</v>
      </c>
      <c r="V14" s="201">
        <v>8.83</v>
      </c>
      <c r="W14" s="201">
        <v>18.8</v>
      </c>
      <c r="X14" s="201">
        <v>62.44</v>
      </c>
      <c r="Y14" s="201">
        <v>0</v>
      </c>
      <c r="Z14">
        <v>0</v>
      </c>
      <c r="AA14" s="201">
        <v>12.42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423.01</v>
      </c>
      <c r="AN14" s="201">
        <v>0</v>
      </c>
      <c r="AO14">
        <v>0</v>
      </c>
      <c r="AP14" s="201">
        <v>118.47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4.71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90.58</v>
      </c>
      <c r="H15" s="201">
        <v>0</v>
      </c>
      <c r="I15" s="201">
        <v>0</v>
      </c>
      <c r="J15" s="201">
        <v>0</v>
      </c>
      <c r="K15" s="201">
        <v>494.42</v>
      </c>
      <c r="L15" s="201">
        <v>17.48</v>
      </c>
      <c r="M15" s="201">
        <v>63.94</v>
      </c>
      <c r="N15" s="201">
        <v>52.97</v>
      </c>
      <c r="O15" s="201">
        <v>74.040000000000006</v>
      </c>
      <c r="P15" s="201">
        <v>31.39</v>
      </c>
      <c r="Q15" s="201">
        <v>9.6300000000000008</v>
      </c>
      <c r="R15" s="201">
        <v>19.14</v>
      </c>
      <c r="S15" s="201">
        <v>11.78</v>
      </c>
      <c r="T15" s="201">
        <v>1.42</v>
      </c>
      <c r="U15" s="201">
        <v>59.31</v>
      </c>
      <c r="V15" s="201">
        <v>8.83</v>
      </c>
      <c r="W15" s="201">
        <v>18.8</v>
      </c>
      <c r="X15" s="201">
        <v>62.44</v>
      </c>
      <c r="Y15" s="201">
        <v>0</v>
      </c>
      <c r="Z15">
        <v>0</v>
      </c>
      <c r="AA15" s="201">
        <v>12.42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0</v>
      </c>
      <c r="AL15" s="201">
        <v>0</v>
      </c>
      <c r="AM15" s="201">
        <v>457</v>
      </c>
      <c r="AN15" s="201">
        <v>0</v>
      </c>
      <c r="AO15">
        <v>0</v>
      </c>
      <c r="AP15" s="201">
        <v>118.47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4.71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56.86</v>
      </c>
      <c r="H16" s="201">
        <v>0</v>
      </c>
      <c r="I16" s="201">
        <v>0</v>
      </c>
      <c r="J16" s="201">
        <v>0</v>
      </c>
      <c r="K16" s="201">
        <v>494.42</v>
      </c>
      <c r="L16" s="201">
        <v>17.48</v>
      </c>
      <c r="M16" s="201">
        <v>63.94</v>
      </c>
      <c r="N16" s="201">
        <v>52.97</v>
      </c>
      <c r="O16" s="201">
        <v>74.040000000000006</v>
      </c>
      <c r="P16" s="201">
        <v>31.39</v>
      </c>
      <c r="Q16" s="201">
        <v>9.6300000000000008</v>
      </c>
      <c r="R16" s="201">
        <v>19.14</v>
      </c>
      <c r="S16" s="201">
        <v>11.78</v>
      </c>
      <c r="T16" s="201">
        <v>1.42</v>
      </c>
      <c r="U16" s="201">
        <v>59.31</v>
      </c>
      <c r="V16" s="201">
        <v>8.83</v>
      </c>
      <c r="W16" s="201">
        <v>18.8</v>
      </c>
      <c r="X16" s="201">
        <v>62.44</v>
      </c>
      <c r="Y16" s="201">
        <v>0</v>
      </c>
      <c r="Z16">
        <v>0</v>
      </c>
      <c r="AA16" s="201">
        <v>12.42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0</v>
      </c>
      <c r="AL16" s="201">
        <v>0</v>
      </c>
      <c r="AM16" s="201">
        <v>457</v>
      </c>
      <c r="AN16" s="201">
        <v>0</v>
      </c>
      <c r="AO16">
        <v>0</v>
      </c>
      <c r="AP16" s="201">
        <v>118.47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4.71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21.91</v>
      </c>
      <c r="H17" s="201">
        <v>0</v>
      </c>
      <c r="I17" s="201">
        <v>0</v>
      </c>
      <c r="J17" s="201">
        <v>0</v>
      </c>
      <c r="K17" s="201">
        <v>494.42</v>
      </c>
      <c r="L17" s="201">
        <v>17.48</v>
      </c>
      <c r="M17" s="201">
        <v>63.94</v>
      </c>
      <c r="N17" s="201">
        <v>52.97</v>
      </c>
      <c r="O17" s="201">
        <v>74.040000000000006</v>
      </c>
      <c r="P17" s="201">
        <v>31.39</v>
      </c>
      <c r="Q17" s="201">
        <v>9.6300000000000008</v>
      </c>
      <c r="R17" s="201">
        <v>19.14</v>
      </c>
      <c r="S17" s="201">
        <v>11.78</v>
      </c>
      <c r="T17" s="201">
        <v>1.42</v>
      </c>
      <c r="U17" s="201">
        <v>59.31</v>
      </c>
      <c r="V17" s="201">
        <v>8.83</v>
      </c>
      <c r="W17" s="201">
        <v>18.8</v>
      </c>
      <c r="X17" s="201">
        <v>62.44</v>
      </c>
      <c r="Y17" s="201">
        <v>0</v>
      </c>
      <c r="Z17">
        <v>0</v>
      </c>
      <c r="AA17" s="201">
        <v>12.42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0</v>
      </c>
      <c r="AL17" s="201">
        <v>0</v>
      </c>
      <c r="AM17" s="201">
        <v>457</v>
      </c>
      <c r="AN17" s="201">
        <v>0</v>
      </c>
      <c r="AO17">
        <v>0</v>
      </c>
      <c r="AP17" s="201">
        <v>118.47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4.71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0.03</v>
      </c>
      <c r="H18" s="201">
        <v>0</v>
      </c>
      <c r="I18" s="201">
        <v>0</v>
      </c>
      <c r="J18" s="201">
        <v>0</v>
      </c>
      <c r="K18" s="201">
        <v>494.42</v>
      </c>
      <c r="L18" s="201">
        <v>17.48</v>
      </c>
      <c r="M18" s="201">
        <v>63.94</v>
      </c>
      <c r="N18" s="201">
        <v>52.97</v>
      </c>
      <c r="O18" s="201">
        <v>74.040000000000006</v>
      </c>
      <c r="P18" s="201">
        <v>31.39</v>
      </c>
      <c r="Q18" s="201">
        <v>9.6300000000000008</v>
      </c>
      <c r="R18" s="201">
        <v>19.14</v>
      </c>
      <c r="S18" s="201">
        <v>11.78</v>
      </c>
      <c r="T18" s="201">
        <v>1.42</v>
      </c>
      <c r="U18" s="201">
        <v>59.31</v>
      </c>
      <c r="V18" s="201">
        <v>8.83</v>
      </c>
      <c r="W18" s="201">
        <v>18.8</v>
      </c>
      <c r="X18" s="201">
        <v>62.44</v>
      </c>
      <c r="Y18" s="201">
        <v>0</v>
      </c>
      <c r="Z18">
        <v>0</v>
      </c>
      <c r="AA18" s="201">
        <v>12.42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0</v>
      </c>
      <c r="AL18" s="201">
        <v>0</v>
      </c>
      <c r="AM18" s="201">
        <v>457</v>
      </c>
      <c r="AN18" s="201">
        <v>0</v>
      </c>
      <c r="AO18">
        <v>0</v>
      </c>
      <c r="AP18" s="201">
        <v>118.47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4.71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494.42</v>
      </c>
      <c r="L19" s="201">
        <v>17.48</v>
      </c>
      <c r="M19" s="201">
        <v>63.94</v>
      </c>
      <c r="N19" s="201">
        <v>52.97</v>
      </c>
      <c r="O19" s="201">
        <v>74.040000000000006</v>
      </c>
      <c r="P19" s="201">
        <v>31.39</v>
      </c>
      <c r="Q19" s="201">
        <v>9.6300000000000008</v>
      </c>
      <c r="R19" s="201">
        <v>19.14</v>
      </c>
      <c r="S19" s="201">
        <v>11.78</v>
      </c>
      <c r="T19" s="201">
        <v>1.42</v>
      </c>
      <c r="U19" s="201">
        <v>59.31</v>
      </c>
      <c r="V19" s="201">
        <v>8.83</v>
      </c>
      <c r="W19" s="201">
        <v>18.8</v>
      </c>
      <c r="X19" s="201">
        <v>62.44</v>
      </c>
      <c r="Y19" s="201">
        <v>0</v>
      </c>
      <c r="Z19">
        <v>0</v>
      </c>
      <c r="AA19" s="201">
        <v>12.42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0</v>
      </c>
      <c r="AL19" s="201">
        <v>0</v>
      </c>
      <c r="AM19" s="201">
        <v>457</v>
      </c>
      <c r="AN19" s="201">
        <v>0</v>
      </c>
      <c r="AO19">
        <v>0</v>
      </c>
      <c r="AP19" s="201">
        <v>118.47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4.71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494.42</v>
      </c>
      <c r="L20" s="201">
        <v>17.48</v>
      </c>
      <c r="M20" s="201">
        <v>63.94</v>
      </c>
      <c r="N20" s="201">
        <v>52.97</v>
      </c>
      <c r="O20" s="201">
        <v>74.040000000000006</v>
      </c>
      <c r="P20" s="201">
        <v>31.39</v>
      </c>
      <c r="Q20" s="201">
        <v>9.6300000000000008</v>
      </c>
      <c r="R20" s="201">
        <v>19.14</v>
      </c>
      <c r="S20" s="201">
        <v>11.78</v>
      </c>
      <c r="T20" s="201">
        <v>1.42</v>
      </c>
      <c r="U20" s="201">
        <v>59.31</v>
      </c>
      <c r="V20" s="201">
        <v>8.83</v>
      </c>
      <c r="W20" s="201">
        <v>18.8</v>
      </c>
      <c r="X20" s="201">
        <v>62.44</v>
      </c>
      <c r="Y20" s="201">
        <v>0</v>
      </c>
      <c r="Z20">
        <v>0</v>
      </c>
      <c r="AA20" s="201">
        <v>12.42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0</v>
      </c>
      <c r="AL20" s="201">
        <v>0</v>
      </c>
      <c r="AM20" s="201">
        <v>457</v>
      </c>
      <c r="AN20" s="201">
        <v>0</v>
      </c>
      <c r="AO20">
        <v>0</v>
      </c>
      <c r="AP20" s="201">
        <v>118.47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4.71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494.42</v>
      </c>
      <c r="L21" s="201">
        <v>17.48</v>
      </c>
      <c r="M21" s="201">
        <v>63.94</v>
      </c>
      <c r="N21" s="201">
        <v>52.97</v>
      </c>
      <c r="O21" s="201">
        <v>74.040000000000006</v>
      </c>
      <c r="P21" s="201">
        <v>31.39</v>
      </c>
      <c r="Q21" s="201">
        <v>9.6300000000000008</v>
      </c>
      <c r="R21" s="201">
        <v>19.14</v>
      </c>
      <c r="S21" s="201">
        <v>11.78</v>
      </c>
      <c r="T21" s="201">
        <v>1.42</v>
      </c>
      <c r="U21" s="201">
        <v>59.31</v>
      </c>
      <c r="V21" s="201">
        <v>8.83</v>
      </c>
      <c r="W21" s="201">
        <v>18.8</v>
      </c>
      <c r="X21" s="201">
        <v>62.44</v>
      </c>
      <c r="Y21" s="201">
        <v>0</v>
      </c>
      <c r="Z21">
        <v>0</v>
      </c>
      <c r="AA21" s="201">
        <v>12.42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0</v>
      </c>
      <c r="AL21" s="201">
        <v>0</v>
      </c>
      <c r="AM21" s="201">
        <v>457</v>
      </c>
      <c r="AN21" s="201">
        <v>0</v>
      </c>
      <c r="AO21">
        <v>0</v>
      </c>
      <c r="AP21" s="201">
        <v>118.47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4.71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494.42</v>
      </c>
      <c r="L22" s="201">
        <v>17.48</v>
      </c>
      <c r="M22" s="201">
        <v>63.94</v>
      </c>
      <c r="N22" s="201">
        <v>52.97</v>
      </c>
      <c r="O22" s="201">
        <v>74.040000000000006</v>
      </c>
      <c r="P22" s="201">
        <v>31.39</v>
      </c>
      <c r="Q22" s="201">
        <v>9.6300000000000008</v>
      </c>
      <c r="R22" s="201">
        <v>19.14</v>
      </c>
      <c r="S22" s="201">
        <v>11.78</v>
      </c>
      <c r="T22" s="201">
        <v>1.42</v>
      </c>
      <c r="U22" s="201">
        <v>59.31</v>
      </c>
      <c r="V22" s="201">
        <v>8.83</v>
      </c>
      <c r="W22" s="201">
        <v>18.8</v>
      </c>
      <c r="X22" s="201">
        <v>62.44</v>
      </c>
      <c r="Y22" s="201">
        <v>0</v>
      </c>
      <c r="Z22">
        <v>0</v>
      </c>
      <c r="AA22" s="201">
        <v>12.42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0</v>
      </c>
      <c r="AL22" s="201">
        <v>0</v>
      </c>
      <c r="AM22" s="201">
        <v>457</v>
      </c>
      <c r="AN22" s="201">
        <v>0</v>
      </c>
      <c r="AO22">
        <v>0</v>
      </c>
      <c r="AP22" s="201">
        <v>118.47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4.71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494.42</v>
      </c>
      <c r="L23" s="201">
        <v>17.48</v>
      </c>
      <c r="M23" s="201">
        <v>63.94</v>
      </c>
      <c r="N23" s="201">
        <v>52.97</v>
      </c>
      <c r="O23" s="201">
        <v>74.040000000000006</v>
      </c>
      <c r="P23" s="201">
        <v>31.39</v>
      </c>
      <c r="Q23" s="201">
        <v>9.6300000000000008</v>
      </c>
      <c r="R23" s="201">
        <v>19.14</v>
      </c>
      <c r="S23" s="201">
        <v>11.78</v>
      </c>
      <c r="T23" s="201">
        <v>1.42</v>
      </c>
      <c r="U23" s="201">
        <v>59.31</v>
      </c>
      <c r="V23" s="201">
        <v>8.83</v>
      </c>
      <c r="W23" s="201">
        <v>18.8</v>
      </c>
      <c r="X23" s="201">
        <v>62.44</v>
      </c>
      <c r="Y23" s="201">
        <v>0</v>
      </c>
      <c r="Z23">
        <v>0</v>
      </c>
      <c r="AA23" s="201">
        <v>12.42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99.96</v>
      </c>
      <c r="AJ23" s="201">
        <v>0</v>
      </c>
      <c r="AK23" s="201">
        <v>0</v>
      </c>
      <c r="AL23" s="201">
        <v>0</v>
      </c>
      <c r="AM23" s="201">
        <v>350</v>
      </c>
      <c r="AN23" s="201">
        <v>0</v>
      </c>
      <c r="AO23">
        <v>0</v>
      </c>
      <c r="AP23" s="201">
        <v>118.47</v>
      </c>
      <c r="AQ23" s="201">
        <v>38.270000000000003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4.71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494.42</v>
      </c>
      <c r="L24" s="201">
        <v>6.09</v>
      </c>
      <c r="M24" s="201">
        <v>63.94</v>
      </c>
      <c r="N24" s="201">
        <v>52.97</v>
      </c>
      <c r="O24" s="201">
        <v>74.040000000000006</v>
      </c>
      <c r="P24" s="201">
        <v>31.39</v>
      </c>
      <c r="Q24" s="201">
        <v>9.6300000000000008</v>
      </c>
      <c r="R24" s="201">
        <v>19.14</v>
      </c>
      <c r="S24" s="201">
        <v>11.78</v>
      </c>
      <c r="T24" s="201">
        <v>1.42</v>
      </c>
      <c r="U24" s="201">
        <v>59.31</v>
      </c>
      <c r="V24" s="201">
        <v>8.83</v>
      </c>
      <c r="W24" s="201">
        <v>18.8</v>
      </c>
      <c r="X24" s="201">
        <v>62.44</v>
      </c>
      <c r="Y24" s="201">
        <v>0</v>
      </c>
      <c r="Z24">
        <v>0</v>
      </c>
      <c r="AA24" s="201">
        <v>12.42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99.96</v>
      </c>
      <c r="AJ24" s="201">
        <v>0</v>
      </c>
      <c r="AK24" s="201">
        <v>0</v>
      </c>
      <c r="AL24" s="201">
        <v>0</v>
      </c>
      <c r="AM24" s="201">
        <v>300</v>
      </c>
      <c r="AN24" s="201">
        <v>0</v>
      </c>
      <c r="AO24">
        <v>0</v>
      </c>
      <c r="AP24" s="201">
        <v>118.47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4.71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386.4</v>
      </c>
      <c r="L25" s="201">
        <v>6.09</v>
      </c>
      <c r="M25" s="201">
        <v>63.94</v>
      </c>
      <c r="N25" s="201">
        <v>52.97</v>
      </c>
      <c r="O25" s="201">
        <v>74.040000000000006</v>
      </c>
      <c r="P25" s="201">
        <v>31.39</v>
      </c>
      <c r="Q25" s="201">
        <v>9.6300000000000008</v>
      </c>
      <c r="R25" s="201">
        <v>19.14</v>
      </c>
      <c r="S25" s="201">
        <v>11.78</v>
      </c>
      <c r="T25" s="201">
        <v>1.42</v>
      </c>
      <c r="U25" s="201">
        <v>59.31</v>
      </c>
      <c r="V25" s="201">
        <v>8.83</v>
      </c>
      <c r="W25" s="201">
        <v>18.8</v>
      </c>
      <c r="X25" s="201">
        <v>62.44</v>
      </c>
      <c r="Y25" s="201">
        <v>0</v>
      </c>
      <c r="Z25">
        <v>0</v>
      </c>
      <c r="AA25" s="201">
        <v>12.42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99.96</v>
      </c>
      <c r="AJ25" s="201">
        <v>0</v>
      </c>
      <c r="AK25" s="201">
        <v>0</v>
      </c>
      <c r="AL25" s="201">
        <v>0</v>
      </c>
      <c r="AM25" s="201">
        <v>300</v>
      </c>
      <c r="AN25" s="201">
        <v>0</v>
      </c>
      <c r="AO25">
        <v>0</v>
      </c>
      <c r="AP25" s="201">
        <v>118.47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4.71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309.12</v>
      </c>
      <c r="L26" s="201">
        <v>6.09</v>
      </c>
      <c r="M26" s="201">
        <v>63.94</v>
      </c>
      <c r="N26" s="201">
        <v>52.97</v>
      </c>
      <c r="O26" s="201">
        <v>74.040000000000006</v>
      </c>
      <c r="P26" s="201">
        <v>31.39</v>
      </c>
      <c r="Q26" s="201">
        <v>9.6300000000000008</v>
      </c>
      <c r="R26" s="201">
        <v>19.14</v>
      </c>
      <c r="S26" s="201">
        <v>11.78</v>
      </c>
      <c r="T26" s="201">
        <v>1.42</v>
      </c>
      <c r="U26" s="201">
        <v>59.31</v>
      </c>
      <c r="V26" s="201">
        <v>8.83</v>
      </c>
      <c r="W26" s="201">
        <v>18.8</v>
      </c>
      <c r="X26" s="201">
        <v>62.44</v>
      </c>
      <c r="Y26" s="201">
        <v>0</v>
      </c>
      <c r="Z26">
        <v>0</v>
      </c>
      <c r="AA26" s="201">
        <v>12.42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99.96</v>
      </c>
      <c r="AJ26" s="201">
        <v>0</v>
      </c>
      <c r="AK26" s="201">
        <v>0</v>
      </c>
      <c r="AL26" s="201">
        <v>0</v>
      </c>
      <c r="AM26" s="201">
        <v>300</v>
      </c>
      <c r="AN26" s="201">
        <v>0</v>
      </c>
      <c r="AO26">
        <v>0</v>
      </c>
      <c r="AP26" s="201">
        <v>118.47</v>
      </c>
      <c r="AQ26" s="201">
        <v>38.270000000000003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4.71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6.09</v>
      </c>
      <c r="M27" s="201">
        <v>63.94</v>
      </c>
      <c r="N27" s="201">
        <v>52.97</v>
      </c>
      <c r="O27" s="201">
        <v>74.040000000000006</v>
      </c>
      <c r="P27" s="201">
        <v>31.39</v>
      </c>
      <c r="Q27" s="201">
        <v>9.6300000000000008</v>
      </c>
      <c r="R27" s="201">
        <v>19.14</v>
      </c>
      <c r="S27" s="201">
        <v>11.78</v>
      </c>
      <c r="T27" s="201">
        <v>1.42</v>
      </c>
      <c r="U27" s="201">
        <v>59.31</v>
      </c>
      <c r="V27" s="201">
        <v>8.83</v>
      </c>
      <c r="W27" s="201">
        <v>18.8</v>
      </c>
      <c r="X27" s="201">
        <v>62.44</v>
      </c>
      <c r="Y27" s="201">
        <v>0</v>
      </c>
      <c r="Z27">
        <v>0</v>
      </c>
      <c r="AA27" s="201">
        <v>12.42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99.96</v>
      </c>
      <c r="AJ27" s="201">
        <v>0</v>
      </c>
      <c r="AK27" s="201">
        <v>0</v>
      </c>
      <c r="AL27" s="201">
        <v>0</v>
      </c>
      <c r="AM27" s="201">
        <v>300</v>
      </c>
      <c r="AN27" s="201">
        <v>0</v>
      </c>
      <c r="AO27">
        <v>0</v>
      </c>
      <c r="AP27" s="201">
        <v>118.47</v>
      </c>
      <c r="AQ27" s="201">
        <v>38.270000000000003</v>
      </c>
      <c r="AR27" s="201">
        <v>7.22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4.71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6.09</v>
      </c>
      <c r="M28" s="201">
        <v>63.94</v>
      </c>
      <c r="N28" s="201">
        <v>52.97</v>
      </c>
      <c r="O28" s="201">
        <v>74.040000000000006</v>
      </c>
      <c r="P28" s="201">
        <v>31.39</v>
      </c>
      <c r="Q28" s="201">
        <v>9.6300000000000008</v>
      </c>
      <c r="R28" s="201">
        <v>19.14</v>
      </c>
      <c r="S28" s="201">
        <v>11.78</v>
      </c>
      <c r="T28" s="201">
        <v>1.42</v>
      </c>
      <c r="U28" s="201">
        <v>59.31</v>
      </c>
      <c r="V28" s="201">
        <v>8.83</v>
      </c>
      <c r="W28" s="201">
        <v>18.8</v>
      </c>
      <c r="X28" s="201">
        <v>62.44</v>
      </c>
      <c r="Y28" s="201">
        <v>0</v>
      </c>
      <c r="Z28">
        <v>0</v>
      </c>
      <c r="AA28" s="201">
        <v>12.42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99.96</v>
      </c>
      <c r="AJ28" s="201">
        <v>0</v>
      </c>
      <c r="AK28" s="201">
        <v>0</v>
      </c>
      <c r="AL28" s="201">
        <v>0</v>
      </c>
      <c r="AM28" s="201">
        <v>300</v>
      </c>
      <c r="AN28" s="201">
        <v>0</v>
      </c>
      <c r="AO28">
        <v>0</v>
      </c>
      <c r="AP28" s="201">
        <v>118.47</v>
      </c>
      <c r="AQ28" s="201">
        <v>38.270000000000003</v>
      </c>
      <c r="AR28" s="201">
        <v>13.93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4.71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6.09</v>
      </c>
      <c r="M29" s="201">
        <v>63.94</v>
      </c>
      <c r="N29" s="201">
        <v>52.97</v>
      </c>
      <c r="O29" s="201">
        <v>74.040000000000006</v>
      </c>
      <c r="P29" s="201">
        <v>31.39</v>
      </c>
      <c r="Q29" s="201">
        <v>9.6300000000000008</v>
      </c>
      <c r="R29" s="201">
        <v>19.14</v>
      </c>
      <c r="S29" s="201">
        <v>11.78</v>
      </c>
      <c r="T29" s="201">
        <v>1.42</v>
      </c>
      <c r="U29" s="201">
        <v>59.31</v>
      </c>
      <c r="V29" s="201">
        <v>8.83</v>
      </c>
      <c r="W29" s="201">
        <v>18.8</v>
      </c>
      <c r="X29" s="201">
        <v>62.44</v>
      </c>
      <c r="Y29" s="201">
        <v>0</v>
      </c>
      <c r="Z29">
        <v>0</v>
      </c>
      <c r="AA29" s="201">
        <v>12.42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99.96</v>
      </c>
      <c r="AJ29" s="201">
        <v>0</v>
      </c>
      <c r="AK29" s="201">
        <v>0</v>
      </c>
      <c r="AL29" s="201">
        <v>0</v>
      </c>
      <c r="AM29" s="201">
        <v>300</v>
      </c>
      <c r="AN29" s="201">
        <v>0</v>
      </c>
      <c r="AO29">
        <v>0</v>
      </c>
      <c r="AP29" s="201">
        <v>118.47</v>
      </c>
      <c r="AQ29" s="201">
        <v>38.270000000000003</v>
      </c>
      <c r="AR29" s="201">
        <v>21.21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4.71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6.09</v>
      </c>
      <c r="M30" s="201">
        <v>63.94</v>
      </c>
      <c r="N30" s="201">
        <v>52.97</v>
      </c>
      <c r="O30" s="201">
        <v>74.040000000000006</v>
      </c>
      <c r="P30" s="201">
        <v>31.39</v>
      </c>
      <c r="Q30" s="201">
        <v>9.6300000000000008</v>
      </c>
      <c r="R30" s="201">
        <v>19.14</v>
      </c>
      <c r="S30" s="201">
        <v>11.78</v>
      </c>
      <c r="T30" s="201">
        <v>1.42</v>
      </c>
      <c r="U30" s="201">
        <v>59.31</v>
      </c>
      <c r="V30" s="201">
        <v>8.83</v>
      </c>
      <c r="W30" s="201">
        <v>18.8</v>
      </c>
      <c r="X30" s="201">
        <v>62.44</v>
      </c>
      <c r="Y30" s="201">
        <v>0</v>
      </c>
      <c r="Z30">
        <v>0</v>
      </c>
      <c r="AA30" s="201">
        <v>12.42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99.96</v>
      </c>
      <c r="AJ30" s="201">
        <v>0</v>
      </c>
      <c r="AK30" s="201">
        <v>0</v>
      </c>
      <c r="AL30" s="201">
        <v>0</v>
      </c>
      <c r="AM30" s="201">
        <v>300</v>
      </c>
      <c r="AN30" s="201">
        <v>0</v>
      </c>
      <c r="AO30">
        <v>0</v>
      </c>
      <c r="AP30" s="201">
        <v>118.47</v>
      </c>
      <c r="AQ30" s="201">
        <v>38.270000000000003</v>
      </c>
      <c r="AR30" s="201">
        <v>30.19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4.71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272.42</v>
      </c>
      <c r="L31" s="201">
        <v>14.34</v>
      </c>
      <c r="M31" s="201">
        <v>63.94</v>
      </c>
      <c r="N31" s="201">
        <v>52.97</v>
      </c>
      <c r="O31" s="201">
        <v>74.040000000000006</v>
      </c>
      <c r="P31" s="201">
        <v>31.39</v>
      </c>
      <c r="Q31" s="201">
        <v>9.6300000000000008</v>
      </c>
      <c r="R31" s="201">
        <v>19.149999999999999</v>
      </c>
      <c r="S31" s="201">
        <v>11.78</v>
      </c>
      <c r="T31" s="201">
        <v>1.42</v>
      </c>
      <c r="U31" s="201">
        <v>59.31</v>
      </c>
      <c r="V31" s="201">
        <v>8.83</v>
      </c>
      <c r="W31" s="201">
        <v>18.8</v>
      </c>
      <c r="X31" s="201">
        <v>62.44</v>
      </c>
      <c r="Y31" s="201">
        <v>0</v>
      </c>
      <c r="Z31">
        <v>0</v>
      </c>
      <c r="AA31" s="201">
        <v>12.42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112.56</v>
      </c>
      <c r="AJ31" s="201">
        <v>0</v>
      </c>
      <c r="AK31" s="201">
        <v>0</v>
      </c>
      <c r="AL31" s="201">
        <v>0</v>
      </c>
      <c r="AM31" s="201">
        <v>360</v>
      </c>
      <c r="AN31" s="201">
        <v>0</v>
      </c>
      <c r="AO31">
        <v>0</v>
      </c>
      <c r="AP31" s="201">
        <v>118.47</v>
      </c>
      <c r="AQ31" s="201">
        <v>38.270000000000003</v>
      </c>
      <c r="AR31" s="201">
        <v>40.090000000000003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4.71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6.09</v>
      </c>
      <c r="M32" s="201">
        <v>63.94</v>
      </c>
      <c r="N32" s="201">
        <v>52.97</v>
      </c>
      <c r="O32" s="201">
        <v>74.040000000000006</v>
      </c>
      <c r="P32" s="201">
        <v>31.39</v>
      </c>
      <c r="Q32" s="201">
        <v>5.31</v>
      </c>
      <c r="R32" s="201">
        <v>10.53</v>
      </c>
      <c r="S32" s="201">
        <v>6.57</v>
      </c>
      <c r="T32" s="201">
        <v>0.78</v>
      </c>
      <c r="U32" s="201">
        <v>59.31</v>
      </c>
      <c r="V32" s="201">
        <v>8.83</v>
      </c>
      <c r="W32" s="201">
        <v>18.8</v>
      </c>
      <c r="X32" s="201">
        <v>62.44</v>
      </c>
      <c r="Y32" s="201">
        <v>0</v>
      </c>
      <c r="Z32">
        <v>0</v>
      </c>
      <c r="AA32" s="201">
        <v>12.42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112.56</v>
      </c>
      <c r="AJ32" s="201">
        <v>0</v>
      </c>
      <c r="AK32" s="201">
        <v>0</v>
      </c>
      <c r="AL32" s="201">
        <v>0</v>
      </c>
      <c r="AM32" s="201">
        <v>360</v>
      </c>
      <c r="AN32" s="201">
        <v>0</v>
      </c>
      <c r="AO32">
        <v>0</v>
      </c>
      <c r="AP32" s="201">
        <v>118.47</v>
      </c>
      <c r="AQ32" s="201">
        <v>20.46</v>
      </c>
      <c r="AR32" s="201">
        <v>43.5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4.71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272.41000000000003</v>
      </c>
      <c r="L33" s="201">
        <v>6.09</v>
      </c>
      <c r="M33" s="201">
        <v>63.94</v>
      </c>
      <c r="N33" s="201">
        <v>52.97</v>
      </c>
      <c r="O33" s="201">
        <v>74.040000000000006</v>
      </c>
      <c r="P33" s="201">
        <v>31.39</v>
      </c>
      <c r="Q33" s="201">
        <v>5.31</v>
      </c>
      <c r="R33" s="201">
        <v>10.53</v>
      </c>
      <c r="S33" s="201">
        <v>6.57</v>
      </c>
      <c r="T33" s="201">
        <v>0.78</v>
      </c>
      <c r="U33" s="201">
        <v>59.31</v>
      </c>
      <c r="V33" s="201">
        <v>4.83</v>
      </c>
      <c r="W33" s="201">
        <v>10.63</v>
      </c>
      <c r="X33" s="201">
        <v>34.659999999999997</v>
      </c>
      <c r="Y33" s="201">
        <v>0</v>
      </c>
      <c r="Z33">
        <v>0</v>
      </c>
      <c r="AA33" s="201">
        <v>12.42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112.56</v>
      </c>
      <c r="AJ33" s="201">
        <v>0</v>
      </c>
      <c r="AK33" s="201">
        <v>0</v>
      </c>
      <c r="AL33" s="201">
        <v>0</v>
      </c>
      <c r="AM33" s="201">
        <v>360</v>
      </c>
      <c r="AN33" s="201">
        <v>0</v>
      </c>
      <c r="AO33">
        <v>0</v>
      </c>
      <c r="AP33" s="201">
        <v>65.650000000000006</v>
      </c>
      <c r="AQ33" s="201">
        <v>25.33</v>
      </c>
      <c r="AR33" s="201">
        <v>47.5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4.71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272.41000000000003</v>
      </c>
      <c r="L34" s="201">
        <v>6.09</v>
      </c>
      <c r="M34" s="201">
        <v>63.94</v>
      </c>
      <c r="N34" s="201">
        <v>52.97</v>
      </c>
      <c r="O34" s="201">
        <v>74.040000000000006</v>
      </c>
      <c r="P34" s="201">
        <v>31.39</v>
      </c>
      <c r="Q34" s="201">
        <v>5.31</v>
      </c>
      <c r="R34" s="201">
        <v>10.53</v>
      </c>
      <c r="S34" s="201">
        <v>6.57</v>
      </c>
      <c r="T34" s="201">
        <v>0.78</v>
      </c>
      <c r="U34" s="201">
        <v>59.31</v>
      </c>
      <c r="V34" s="201">
        <v>4.83</v>
      </c>
      <c r="W34" s="201">
        <v>10.63</v>
      </c>
      <c r="X34" s="201">
        <v>34.659999999999997</v>
      </c>
      <c r="Y34" s="201">
        <v>0</v>
      </c>
      <c r="Z34">
        <v>0</v>
      </c>
      <c r="AA34" s="201">
        <v>12.42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112.56</v>
      </c>
      <c r="AJ34" s="201">
        <v>0</v>
      </c>
      <c r="AK34" s="201">
        <v>0</v>
      </c>
      <c r="AL34" s="201">
        <v>0</v>
      </c>
      <c r="AM34" s="201">
        <v>360</v>
      </c>
      <c r="AN34" s="201">
        <v>0</v>
      </c>
      <c r="AO34">
        <v>0</v>
      </c>
      <c r="AP34" s="201">
        <v>55</v>
      </c>
      <c r="AQ34" s="201">
        <v>25.33</v>
      </c>
      <c r="AR34" s="201">
        <v>47.5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4.71</v>
      </c>
      <c r="BA34" s="201">
        <v>3.1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272.41000000000003</v>
      </c>
      <c r="L35" s="201">
        <v>6.09</v>
      </c>
      <c r="M35" s="201">
        <v>63.94</v>
      </c>
      <c r="N35" s="201">
        <v>52.97</v>
      </c>
      <c r="O35" s="201">
        <v>74.040000000000006</v>
      </c>
      <c r="P35" s="201">
        <v>31.39</v>
      </c>
      <c r="Q35" s="201">
        <v>5.31</v>
      </c>
      <c r="R35" s="201">
        <v>10.53</v>
      </c>
      <c r="S35" s="201">
        <v>6.57</v>
      </c>
      <c r="T35" s="201">
        <v>0.78</v>
      </c>
      <c r="U35" s="201">
        <v>59.62</v>
      </c>
      <c r="V35" s="201">
        <v>4.83</v>
      </c>
      <c r="W35" s="201">
        <v>10.63</v>
      </c>
      <c r="X35" s="201">
        <v>34.659999999999997</v>
      </c>
      <c r="Y35" s="201">
        <v>0</v>
      </c>
      <c r="Z35">
        <v>0</v>
      </c>
      <c r="AA35" s="201">
        <v>12.42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112.56</v>
      </c>
      <c r="AJ35" s="201">
        <v>0</v>
      </c>
      <c r="AK35" s="201">
        <v>0</v>
      </c>
      <c r="AL35" s="201">
        <v>0</v>
      </c>
      <c r="AM35" s="201">
        <v>360</v>
      </c>
      <c r="AN35" s="201">
        <v>0</v>
      </c>
      <c r="AO35">
        <v>0</v>
      </c>
      <c r="AP35" s="201">
        <v>53.13</v>
      </c>
      <c r="AQ35" s="201">
        <v>25.33</v>
      </c>
      <c r="AR35" s="201">
        <v>47.5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4.71</v>
      </c>
      <c r="BA35" s="201">
        <v>3.1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272.41000000000003</v>
      </c>
      <c r="L36" s="201">
        <v>6.09</v>
      </c>
      <c r="M36" s="201">
        <v>63.94</v>
      </c>
      <c r="N36" s="201">
        <v>52.97</v>
      </c>
      <c r="O36" s="201">
        <v>74.040000000000006</v>
      </c>
      <c r="P36" s="201">
        <v>31.39</v>
      </c>
      <c r="Q36" s="201">
        <v>5.31</v>
      </c>
      <c r="R36" s="201">
        <v>10.53</v>
      </c>
      <c r="S36" s="201">
        <v>6.57</v>
      </c>
      <c r="T36" s="201">
        <v>0.78</v>
      </c>
      <c r="U36" s="201">
        <v>59.64</v>
      </c>
      <c r="V36" s="201">
        <v>4.83</v>
      </c>
      <c r="W36" s="201">
        <v>10.63</v>
      </c>
      <c r="X36" s="201">
        <v>34.659999999999997</v>
      </c>
      <c r="Y36" s="201">
        <v>0</v>
      </c>
      <c r="Z36">
        <v>0</v>
      </c>
      <c r="AA36" s="201">
        <v>12.42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112.56</v>
      </c>
      <c r="AJ36" s="201">
        <v>0</v>
      </c>
      <c r="AK36" s="201">
        <v>0</v>
      </c>
      <c r="AL36" s="201">
        <v>0</v>
      </c>
      <c r="AM36" s="201">
        <v>360</v>
      </c>
      <c r="AN36" s="201">
        <v>0</v>
      </c>
      <c r="AO36">
        <v>0</v>
      </c>
      <c r="AP36" s="201">
        <v>53.13</v>
      </c>
      <c r="AQ36" s="201">
        <v>25.33</v>
      </c>
      <c r="AR36" s="201">
        <v>47.5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4.71</v>
      </c>
      <c r="BA36" s="201">
        <v>3.1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272.41000000000003</v>
      </c>
      <c r="L37" s="201">
        <v>6.09</v>
      </c>
      <c r="M37" s="201">
        <v>63.94</v>
      </c>
      <c r="N37" s="201">
        <v>52.97</v>
      </c>
      <c r="O37" s="201">
        <v>74.040000000000006</v>
      </c>
      <c r="P37" s="201">
        <v>31.39</v>
      </c>
      <c r="Q37" s="201">
        <v>5.31</v>
      </c>
      <c r="R37" s="201">
        <v>10.53</v>
      </c>
      <c r="S37" s="201">
        <v>6.57</v>
      </c>
      <c r="T37" s="201">
        <v>0.78</v>
      </c>
      <c r="U37" s="201">
        <v>59.64</v>
      </c>
      <c r="V37" s="201">
        <v>4.83</v>
      </c>
      <c r="W37" s="201">
        <v>10.63</v>
      </c>
      <c r="X37" s="201">
        <v>34.659999999999997</v>
      </c>
      <c r="Y37" s="201">
        <v>0</v>
      </c>
      <c r="Z37">
        <v>0</v>
      </c>
      <c r="AA37" s="201">
        <v>12.42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360</v>
      </c>
      <c r="AN37" s="201">
        <v>0</v>
      </c>
      <c r="AO37">
        <v>0</v>
      </c>
      <c r="AP37" s="201">
        <v>53.13</v>
      </c>
      <c r="AQ37" s="201">
        <v>25.33</v>
      </c>
      <c r="AR37" s="201">
        <v>47.5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4.71</v>
      </c>
      <c r="BA37" s="201">
        <v>3.1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272.41000000000003</v>
      </c>
      <c r="L38" s="201">
        <v>6.09</v>
      </c>
      <c r="M38" s="201">
        <v>63.94</v>
      </c>
      <c r="N38" s="201">
        <v>52.97</v>
      </c>
      <c r="O38" s="201">
        <v>74.040000000000006</v>
      </c>
      <c r="P38" s="201">
        <v>31.39</v>
      </c>
      <c r="Q38" s="201">
        <v>5.31</v>
      </c>
      <c r="R38" s="201">
        <v>10.53</v>
      </c>
      <c r="S38" s="201">
        <v>6.57</v>
      </c>
      <c r="T38" s="201">
        <v>0.78</v>
      </c>
      <c r="U38" s="201">
        <v>59.64</v>
      </c>
      <c r="V38" s="201">
        <v>4.83</v>
      </c>
      <c r="W38" s="201">
        <v>10.63</v>
      </c>
      <c r="X38" s="201">
        <v>34.659999999999997</v>
      </c>
      <c r="Y38" s="201">
        <v>0</v>
      </c>
      <c r="Z38">
        <v>0</v>
      </c>
      <c r="AA38" s="201">
        <v>12.42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360</v>
      </c>
      <c r="AN38" s="201">
        <v>0</v>
      </c>
      <c r="AO38">
        <v>0</v>
      </c>
      <c r="AP38" s="201">
        <v>53.13</v>
      </c>
      <c r="AQ38" s="201">
        <v>25.33</v>
      </c>
      <c r="AR38" s="201">
        <v>47.5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4.71</v>
      </c>
      <c r="BA38" s="201">
        <v>3.1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272.41000000000003</v>
      </c>
      <c r="L39" s="201">
        <v>6.09</v>
      </c>
      <c r="M39" s="201">
        <v>63.94</v>
      </c>
      <c r="N39" s="201">
        <v>52.97</v>
      </c>
      <c r="O39" s="201">
        <v>74.040000000000006</v>
      </c>
      <c r="P39" s="201">
        <v>31.39</v>
      </c>
      <c r="Q39" s="201">
        <v>5.31</v>
      </c>
      <c r="R39" s="201">
        <v>10.53</v>
      </c>
      <c r="S39" s="201">
        <v>6.57</v>
      </c>
      <c r="T39" s="201">
        <v>0.78</v>
      </c>
      <c r="U39" s="201">
        <v>59.64</v>
      </c>
      <c r="V39" s="201">
        <v>4.83</v>
      </c>
      <c r="W39" s="201">
        <v>10.64</v>
      </c>
      <c r="X39" s="201">
        <v>34.659999999999997</v>
      </c>
      <c r="Y39" s="201">
        <v>0</v>
      </c>
      <c r="Z39">
        <v>0</v>
      </c>
      <c r="AA39" s="201">
        <v>12.42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360.32</v>
      </c>
      <c r="AN39" s="201">
        <v>0</v>
      </c>
      <c r="AO39">
        <v>0</v>
      </c>
      <c r="AP39" s="201">
        <v>53.13</v>
      </c>
      <c r="AQ39" s="201">
        <v>25.33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4.71</v>
      </c>
      <c r="BA39" s="201">
        <v>3.1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272.41000000000003</v>
      </c>
      <c r="L40" s="201">
        <v>6.09</v>
      </c>
      <c r="M40" s="201">
        <v>63.94</v>
      </c>
      <c r="N40" s="201">
        <v>52.97</v>
      </c>
      <c r="O40" s="201">
        <v>74.040000000000006</v>
      </c>
      <c r="P40" s="201">
        <v>31.39</v>
      </c>
      <c r="Q40" s="201">
        <v>5.31</v>
      </c>
      <c r="R40" s="201">
        <v>10.53</v>
      </c>
      <c r="S40" s="201">
        <v>6.57</v>
      </c>
      <c r="T40" s="201">
        <v>0.78</v>
      </c>
      <c r="U40" s="201">
        <v>59.64</v>
      </c>
      <c r="V40" s="201">
        <v>4.83</v>
      </c>
      <c r="W40" s="201">
        <v>10.64</v>
      </c>
      <c r="X40" s="201">
        <v>34.659999999999997</v>
      </c>
      <c r="Y40" s="201">
        <v>0</v>
      </c>
      <c r="Z40">
        <v>0</v>
      </c>
      <c r="AA40" s="201">
        <v>12.42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360.32</v>
      </c>
      <c r="AN40" s="201">
        <v>0</v>
      </c>
      <c r="AO40">
        <v>0</v>
      </c>
      <c r="AP40" s="201">
        <v>53.13</v>
      </c>
      <c r="AQ40" s="201">
        <v>25.33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4.71</v>
      </c>
      <c r="BA40" s="201">
        <v>3.1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272.41000000000003</v>
      </c>
      <c r="L41" s="201">
        <v>6.09</v>
      </c>
      <c r="M41" s="201">
        <v>63.94</v>
      </c>
      <c r="N41" s="201">
        <v>52.97</v>
      </c>
      <c r="O41" s="201">
        <v>74.040000000000006</v>
      </c>
      <c r="P41" s="201">
        <v>31.39</v>
      </c>
      <c r="Q41" s="201">
        <v>5.31</v>
      </c>
      <c r="R41" s="201">
        <v>10.53</v>
      </c>
      <c r="S41" s="201">
        <v>6.57</v>
      </c>
      <c r="T41" s="201">
        <v>0.78</v>
      </c>
      <c r="U41" s="201">
        <v>59.64</v>
      </c>
      <c r="V41" s="201">
        <v>4.83</v>
      </c>
      <c r="W41" s="201">
        <v>10.64</v>
      </c>
      <c r="X41" s="201">
        <v>34.659999999999997</v>
      </c>
      <c r="Y41" s="201">
        <v>0</v>
      </c>
      <c r="Z41">
        <v>0</v>
      </c>
      <c r="AA41" s="201">
        <v>12.42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360.32</v>
      </c>
      <c r="AN41" s="201">
        <v>0</v>
      </c>
      <c r="AO41">
        <v>0</v>
      </c>
      <c r="AP41" s="201">
        <v>53.13</v>
      </c>
      <c r="AQ41" s="201">
        <v>25.33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4.71</v>
      </c>
      <c r="BA41" s="201">
        <v>3.1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272.41000000000003</v>
      </c>
      <c r="L42" s="201">
        <v>6.09</v>
      </c>
      <c r="M42" s="201">
        <v>63.94</v>
      </c>
      <c r="N42" s="201">
        <v>52.97</v>
      </c>
      <c r="O42" s="201">
        <v>74.040000000000006</v>
      </c>
      <c r="P42" s="201">
        <v>31.39</v>
      </c>
      <c r="Q42" s="201">
        <v>5.31</v>
      </c>
      <c r="R42" s="201">
        <v>10.53</v>
      </c>
      <c r="S42" s="201">
        <v>6.57</v>
      </c>
      <c r="T42" s="201">
        <v>0.78</v>
      </c>
      <c r="U42" s="201">
        <v>59.64</v>
      </c>
      <c r="V42" s="201">
        <v>4.83</v>
      </c>
      <c r="W42" s="201">
        <v>10.64</v>
      </c>
      <c r="X42" s="201">
        <v>34.659999999999997</v>
      </c>
      <c r="Y42" s="201">
        <v>0</v>
      </c>
      <c r="Z42">
        <v>0</v>
      </c>
      <c r="AA42" s="201">
        <v>12.42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360.32</v>
      </c>
      <c r="AN42" s="201">
        <v>0</v>
      </c>
      <c r="AO42">
        <v>0</v>
      </c>
      <c r="AP42" s="201">
        <v>53.13</v>
      </c>
      <c r="AQ42" s="201">
        <v>25.33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4.71</v>
      </c>
      <c r="BA42" s="201">
        <v>3.1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272.41000000000003</v>
      </c>
      <c r="L43" s="201">
        <v>6.09</v>
      </c>
      <c r="M43" s="201">
        <v>63.94</v>
      </c>
      <c r="N43" s="201">
        <v>52.97</v>
      </c>
      <c r="O43" s="201">
        <v>74.040000000000006</v>
      </c>
      <c r="P43" s="201">
        <v>31.39</v>
      </c>
      <c r="Q43" s="201">
        <v>5.32</v>
      </c>
      <c r="R43" s="201">
        <v>10.53</v>
      </c>
      <c r="S43" s="201">
        <v>6.57</v>
      </c>
      <c r="T43" s="201">
        <v>0.78</v>
      </c>
      <c r="U43" s="201">
        <v>59.64</v>
      </c>
      <c r="V43" s="201">
        <v>4.8499999999999996</v>
      </c>
      <c r="W43" s="201">
        <v>10.64</v>
      </c>
      <c r="X43" s="201">
        <v>34.659999999999997</v>
      </c>
      <c r="Y43" s="201">
        <v>0</v>
      </c>
      <c r="Z43">
        <v>0</v>
      </c>
      <c r="AA43" s="201">
        <v>12.42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360.32</v>
      </c>
      <c r="AN43" s="201">
        <v>0</v>
      </c>
      <c r="AO43">
        <v>0</v>
      </c>
      <c r="AP43" s="201">
        <v>53.71</v>
      </c>
      <c r="AQ43" s="201">
        <v>25.33</v>
      </c>
      <c r="AR43" s="201">
        <v>47.5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4.71</v>
      </c>
      <c r="BA43" s="201">
        <v>3.1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272.41000000000003</v>
      </c>
      <c r="L44" s="201">
        <v>6.09</v>
      </c>
      <c r="M44" s="201">
        <v>63.94</v>
      </c>
      <c r="N44" s="201">
        <v>52.97</v>
      </c>
      <c r="O44" s="201">
        <v>74.040000000000006</v>
      </c>
      <c r="P44" s="201">
        <v>31.39</v>
      </c>
      <c r="Q44" s="201">
        <v>5.32</v>
      </c>
      <c r="R44" s="201">
        <v>10.53</v>
      </c>
      <c r="S44" s="201">
        <v>6.57</v>
      </c>
      <c r="T44" s="201">
        <v>0.78</v>
      </c>
      <c r="U44" s="201">
        <v>59.64</v>
      </c>
      <c r="V44" s="201">
        <v>4.8499999999999996</v>
      </c>
      <c r="W44" s="201">
        <v>10.64</v>
      </c>
      <c r="X44" s="201">
        <v>34.659999999999997</v>
      </c>
      <c r="Y44" s="201">
        <v>0</v>
      </c>
      <c r="Z44">
        <v>0</v>
      </c>
      <c r="AA44" s="201">
        <v>12.42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360.32</v>
      </c>
      <c r="AN44" s="201">
        <v>0</v>
      </c>
      <c r="AO44">
        <v>0</v>
      </c>
      <c r="AP44" s="201">
        <v>53.71</v>
      </c>
      <c r="AQ44" s="201">
        <v>25.33</v>
      </c>
      <c r="AR44" s="201">
        <v>47.5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4.71</v>
      </c>
      <c r="BA44" s="201">
        <v>3.1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272.41000000000003</v>
      </c>
      <c r="L45" s="201">
        <v>6.09</v>
      </c>
      <c r="M45" s="201">
        <v>63.94</v>
      </c>
      <c r="N45" s="201">
        <v>52.97</v>
      </c>
      <c r="O45" s="201">
        <v>74.040000000000006</v>
      </c>
      <c r="P45" s="201">
        <v>31.39</v>
      </c>
      <c r="Q45" s="201">
        <v>5.32</v>
      </c>
      <c r="R45" s="201">
        <v>10.53</v>
      </c>
      <c r="S45" s="201">
        <v>6.57</v>
      </c>
      <c r="T45" s="201">
        <v>0.78</v>
      </c>
      <c r="U45" s="201">
        <v>59.92</v>
      </c>
      <c r="V45" s="201">
        <v>4.8499999999999996</v>
      </c>
      <c r="W45" s="201">
        <v>10.64</v>
      </c>
      <c r="X45" s="201">
        <v>34.659999999999997</v>
      </c>
      <c r="Y45" s="201">
        <v>0</v>
      </c>
      <c r="Z45">
        <v>0</v>
      </c>
      <c r="AA45" s="201">
        <v>11.79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360.32</v>
      </c>
      <c r="AN45" s="201">
        <v>0</v>
      </c>
      <c r="AO45">
        <v>0</v>
      </c>
      <c r="AP45" s="201">
        <v>53.71</v>
      </c>
      <c r="AQ45" s="201">
        <v>25.33</v>
      </c>
      <c r="AR45" s="201">
        <v>47.5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4.71</v>
      </c>
      <c r="BA45" s="201">
        <v>3.1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272.41000000000003</v>
      </c>
      <c r="L46" s="201">
        <v>6.09</v>
      </c>
      <c r="M46" s="201">
        <v>63.94</v>
      </c>
      <c r="N46" s="201">
        <v>52.97</v>
      </c>
      <c r="O46" s="201">
        <v>74.040000000000006</v>
      </c>
      <c r="P46" s="201">
        <v>31.39</v>
      </c>
      <c r="Q46" s="201">
        <v>5.32</v>
      </c>
      <c r="R46" s="201">
        <v>10.53</v>
      </c>
      <c r="S46" s="201">
        <v>6.57</v>
      </c>
      <c r="T46" s="201">
        <v>0.78</v>
      </c>
      <c r="U46" s="201">
        <v>59.92</v>
      </c>
      <c r="V46" s="201">
        <v>4.8499999999999996</v>
      </c>
      <c r="W46" s="201">
        <v>10.64</v>
      </c>
      <c r="X46" s="201">
        <v>34.659999999999997</v>
      </c>
      <c r="Y46" s="201">
        <v>0</v>
      </c>
      <c r="Z46">
        <v>0</v>
      </c>
      <c r="AA46" s="201">
        <v>11.79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360.32</v>
      </c>
      <c r="AN46" s="201">
        <v>0</v>
      </c>
      <c r="AO46">
        <v>0</v>
      </c>
      <c r="AP46" s="201">
        <v>53.71</v>
      </c>
      <c r="AQ46" s="201">
        <v>25.33</v>
      </c>
      <c r="AR46" s="201">
        <v>47.5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4.71</v>
      </c>
      <c r="BA46" s="201">
        <v>3.1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272.41000000000003</v>
      </c>
      <c r="L47" s="201">
        <v>6.09</v>
      </c>
      <c r="M47" s="201">
        <v>63.94</v>
      </c>
      <c r="N47" s="201">
        <v>52.97</v>
      </c>
      <c r="O47" s="201">
        <v>74.040000000000006</v>
      </c>
      <c r="P47" s="201">
        <v>31.39</v>
      </c>
      <c r="Q47" s="201">
        <v>5.32</v>
      </c>
      <c r="R47" s="201">
        <v>10.53</v>
      </c>
      <c r="S47" s="201">
        <v>6.57</v>
      </c>
      <c r="T47" s="201">
        <v>0.78</v>
      </c>
      <c r="U47" s="201">
        <v>59.92</v>
      </c>
      <c r="V47" s="201">
        <v>4.8499999999999996</v>
      </c>
      <c r="W47" s="201">
        <v>10.64</v>
      </c>
      <c r="X47" s="201">
        <v>34.659999999999997</v>
      </c>
      <c r="Y47" s="201">
        <v>0</v>
      </c>
      <c r="Z47">
        <v>0</v>
      </c>
      <c r="AA47" s="201">
        <v>11.79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360.32</v>
      </c>
      <c r="AN47" s="201">
        <v>0</v>
      </c>
      <c r="AO47">
        <v>0</v>
      </c>
      <c r="AP47" s="201">
        <v>53.71</v>
      </c>
      <c r="AQ47" s="201">
        <v>25.33</v>
      </c>
      <c r="AR47" s="201">
        <v>47.5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4.71</v>
      </c>
      <c r="BA47" s="201">
        <v>3.1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272.41000000000003</v>
      </c>
      <c r="L48" s="201">
        <v>6.09</v>
      </c>
      <c r="M48" s="201">
        <v>63.94</v>
      </c>
      <c r="N48" s="201">
        <v>52.97</v>
      </c>
      <c r="O48" s="201">
        <v>74.040000000000006</v>
      </c>
      <c r="P48" s="201">
        <v>31.39</v>
      </c>
      <c r="Q48" s="201">
        <v>5.32</v>
      </c>
      <c r="R48" s="201">
        <v>10.53</v>
      </c>
      <c r="S48" s="201">
        <v>6.57</v>
      </c>
      <c r="T48" s="201">
        <v>0.78</v>
      </c>
      <c r="U48" s="201">
        <v>59.92</v>
      </c>
      <c r="V48" s="201">
        <v>4.8499999999999996</v>
      </c>
      <c r="W48" s="201">
        <v>10.64</v>
      </c>
      <c r="X48" s="201">
        <v>34.659999999999997</v>
      </c>
      <c r="Y48" s="201">
        <v>0</v>
      </c>
      <c r="Z48">
        <v>0</v>
      </c>
      <c r="AA48" s="201">
        <v>11.79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360.32</v>
      </c>
      <c r="AN48" s="201">
        <v>0</v>
      </c>
      <c r="AO48">
        <v>0</v>
      </c>
      <c r="AP48" s="201">
        <v>53.71</v>
      </c>
      <c r="AQ48" s="201">
        <v>25.33</v>
      </c>
      <c r="AR48" s="201">
        <v>47.5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4.71</v>
      </c>
      <c r="BA48" s="201">
        <v>3.1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6.09</v>
      </c>
      <c r="M49" s="201">
        <v>63.94</v>
      </c>
      <c r="N49" s="201">
        <v>52.97</v>
      </c>
      <c r="O49" s="201">
        <v>74.040000000000006</v>
      </c>
      <c r="P49" s="201">
        <v>31.39</v>
      </c>
      <c r="Q49" s="201">
        <v>5.32</v>
      </c>
      <c r="R49" s="201">
        <v>10.53</v>
      </c>
      <c r="S49" s="201">
        <v>6.57</v>
      </c>
      <c r="T49" s="201">
        <v>0.78</v>
      </c>
      <c r="U49" s="201">
        <v>59.92</v>
      </c>
      <c r="V49" s="201">
        <v>4.8499999999999996</v>
      </c>
      <c r="W49" s="201">
        <v>10.64</v>
      </c>
      <c r="X49" s="201">
        <v>34.659999999999997</v>
      </c>
      <c r="Y49" s="201">
        <v>0</v>
      </c>
      <c r="Z49">
        <v>0</v>
      </c>
      <c r="AA49" s="201">
        <v>11.79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360.32</v>
      </c>
      <c r="AN49" s="201">
        <v>0</v>
      </c>
      <c r="AO49">
        <v>0</v>
      </c>
      <c r="AP49" s="201">
        <v>53.71</v>
      </c>
      <c r="AQ49" s="201">
        <v>25.33</v>
      </c>
      <c r="AR49" s="201">
        <v>47.5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4.71</v>
      </c>
      <c r="BA49" s="201">
        <v>3.1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6.09</v>
      </c>
      <c r="M50" s="201">
        <v>63.94</v>
      </c>
      <c r="N50" s="201">
        <v>52.97</v>
      </c>
      <c r="O50" s="201">
        <v>74.040000000000006</v>
      </c>
      <c r="P50" s="201">
        <v>31.39</v>
      </c>
      <c r="Q50" s="201">
        <v>5.32</v>
      </c>
      <c r="R50" s="201">
        <v>10.53</v>
      </c>
      <c r="S50" s="201">
        <v>6.57</v>
      </c>
      <c r="T50" s="201">
        <v>0.78</v>
      </c>
      <c r="U50" s="201">
        <v>59.92</v>
      </c>
      <c r="V50" s="201">
        <v>4.8499999999999996</v>
      </c>
      <c r="W50" s="201">
        <v>10.63</v>
      </c>
      <c r="X50" s="201">
        <v>34.659999999999997</v>
      </c>
      <c r="Y50" s="201">
        <v>0</v>
      </c>
      <c r="Z50">
        <v>0</v>
      </c>
      <c r="AA50" s="201">
        <v>11.79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360.32</v>
      </c>
      <c r="AN50" s="201">
        <v>0</v>
      </c>
      <c r="AO50">
        <v>0</v>
      </c>
      <c r="AP50" s="201">
        <v>53.71</v>
      </c>
      <c r="AQ50" s="201">
        <v>25.33</v>
      </c>
      <c r="AR50" s="201">
        <v>47.5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4.71</v>
      </c>
      <c r="BA50" s="201">
        <v>3.1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272.41000000000003</v>
      </c>
      <c r="L51" s="201">
        <v>6.09</v>
      </c>
      <c r="M51" s="201">
        <v>63.94</v>
      </c>
      <c r="N51" s="201">
        <v>52.97</v>
      </c>
      <c r="O51" s="201">
        <v>74.040000000000006</v>
      </c>
      <c r="P51" s="201">
        <v>31.39</v>
      </c>
      <c r="Q51" s="201">
        <v>5.32</v>
      </c>
      <c r="R51" s="201">
        <v>10.53</v>
      </c>
      <c r="S51" s="201">
        <v>6.57</v>
      </c>
      <c r="T51" s="201">
        <v>0.78</v>
      </c>
      <c r="U51" s="201">
        <v>59.92</v>
      </c>
      <c r="V51" s="201">
        <v>4.83</v>
      </c>
      <c r="W51" s="201">
        <v>10.63</v>
      </c>
      <c r="X51" s="201">
        <v>34.659999999999997</v>
      </c>
      <c r="Y51" s="201">
        <v>0</v>
      </c>
      <c r="Z51">
        <v>0</v>
      </c>
      <c r="AA51" s="201">
        <v>11.79</v>
      </c>
      <c r="AB51" s="201">
        <v>0</v>
      </c>
      <c r="AC51" s="201">
        <v>0</v>
      </c>
      <c r="AD51" s="201">
        <v>0</v>
      </c>
      <c r="AE51" s="201">
        <v>80.63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360.32</v>
      </c>
      <c r="AN51" s="201">
        <v>0</v>
      </c>
      <c r="AO51">
        <v>0</v>
      </c>
      <c r="AP51" s="201">
        <v>54.1</v>
      </c>
      <c r="AQ51" s="201">
        <v>25.33</v>
      </c>
      <c r="AR51" s="201">
        <v>47.5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4.71</v>
      </c>
      <c r="BA51" s="201">
        <v>3.1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272.41000000000003</v>
      </c>
      <c r="L52" s="201">
        <v>6.09</v>
      </c>
      <c r="M52" s="201">
        <v>63.94</v>
      </c>
      <c r="N52" s="201">
        <v>52.97</v>
      </c>
      <c r="O52" s="201">
        <v>74.040000000000006</v>
      </c>
      <c r="P52" s="201">
        <v>31.39</v>
      </c>
      <c r="Q52" s="201">
        <v>5.32</v>
      </c>
      <c r="R52" s="201">
        <v>10.53</v>
      </c>
      <c r="S52" s="201">
        <v>6.57</v>
      </c>
      <c r="T52" s="201">
        <v>0.78</v>
      </c>
      <c r="U52" s="201">
        <v>59.92</v>
      </c>
      <c r="V52" s="201">
        <v>4.83</v>
      </c>
      <c r="W52" s="201">
        <v>10.63</v>
      </c>
      <c r="X52" s="201">
        <v>34.659999999999997</v>
      </c>
      <c r="Y52" s="201">
        <v>0</v>
      </c>
      <c r="Z52">
        <v>0</v>
      </c>
      <c r="AA52" s="201">
        <v>11.79</v>
      </c>
      <c r="AB52" s="201">
        <v>0</v>
      </c>
      <c r="AC52" s="201">
        <v>0</v>
      </c>
      <c r="AD52" s="201">
        <v>0</v>
      </c>
      <c r="AE52" s="201">
        <v>80.63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360.32</v>
      </c>
      <c r="AN52" s="201">
        <v>0</v>
      </c>
      <c r="AO52">
        <v>0</v>
      </c>
      <c r="AP52" s="201">
        <v>54.1</v>
      </c>
      <c r="AQ52" s="201">
        <v>25.33</v>
      </c>
      <c r="AR52" s="201">
        <v>47.5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4.71</v>
      </c>
      <c r="BA52" s="201">
        <v>3.1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271.93</v>
      </c>
      <c r="L53" s="201">
        <v>6.04</v>
      </c>
      <c r="M53" s="201">
        <v>63.94</v>
      </c>
      <c r="N53" s="201">
        <v>52.97</v>
      </c>
      <c r="O53" s="201">
        <v>74.040000000000006</v>
      </c>
      <c r="P53" s="201">
        <v>31.39</v>
      </c>
      <c r="Q53" s="201">
        <v>5.3</v>
      </c>
      <c r="R53" s="201">
        <v>10.53</v>
      </c>
      <c r="S53" s="201">
        <v>6.47</v>
      </c>
      <c r="T53" s="201">
        <v>0.78</v>
      </c>
      <c r="U53" s="201">
        <v>59.92</v>
      </c>
      <c r="V53" s="201">
        <v>4.8499999999999996</v>
      </c>
      <c r="W53" s="201">
        <v>10.27</v>
      </c>
      <c r="X53" s="201">
        <v>33.479999999999997</v>
      </c>
      <c r="Y53" s="201">
        <v>0</v>
      </c>
      <c r="Z53">
        <v>0</v>
      </c>
      <c r="AA53" s="201">
        <v>11.44</v>
      </c>
      <c r="AB53" s="201">
        <v>0</v>
      </c>
      <c r="AC53" s="201">
        <v>0</v>
      </c>
      <c r="AD53" s="201">
        <v>0</v>
      </c>
      <c r="AE53" s="201">
        <v>80.63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360.32</v>
      </c>
      <c r="AN53" s="201">
        <v>0</v>
      </c>
      <c r="AO53">
        <v>0</v>
      </c>
      <c r="AP53" s="201">
        <v>55.06</v>
      </c>
      <c r="AQ53" s="201">
        <v>25.33</v>
      </c>
      <c r="AR53" s="201">
        <v>47.5</v>
      </c>
      <c r="AS53" s="201">
        <v>3.72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4.71</v>
      </c>
      <c r="BA53" s="201">
        <v>3.1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271.93</v>
      </c>
      <c r="L54" s="201">
        <v>6.04</v>
      </c>
      <c r="M54" s="201">
        <v>63.94</v>
      </c>
      <c r="N54" s="201">
        <v>52.97</v>
      </c>
      <c r="O54" s="201">
        <v>74.040000000000006</v>
      </c>
      <c r="P54" s="201">
        <v>31.39</v>
      </c>
      <c r="Q54" s="201">
        <v>5.3</v>
      </c>
      <c r="R54" s="201">
        <v>10.53</v>
      </c>
      <c r="S54" s="201">
        <v>6.47</v>
      </c>
      <c r="T54" s="201">
        <v>0.78</v>
      </c>
      <c r="U54" s="201">
        <v>59.92</v>
      </c>
      <c r="V54" s="201">
        <v>4.8499999999999996</v>
      </c>
      <c r="W54" s="201">
        <v>10.27</v>
      </c>
      <c r="X54" s="201">
        <v>33.479999999999997</v>
      </c>
      <c r="Y54" s="201">
        <v>0</v>
      </c>
      <c r="Z54">
        <v>0</v>
      </c>
      <c r="AA54" s="201">
        <v>11.44</v>
      </c>
      <c r="AB54" s="201">
        <v>0</v>
      </c>
      <c r="AC54" s="201">
        <v>0</v>
      </c>
      <c r="AD54" s="201">
        <v>0</v>
      </c>
      <c r="AE54" s="201">
        <v>80.63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360.32</v>
      </c>
      <c r="AN54" s="201">
        <v>0</v>
      </c>
      <c r="AO54">
        <v>0</v>
      </c>
      <c r="AP54" s="201">
        <v>55.06</v>
      </c>
      <c r="AQ54" s="201">
        <v>25.33</v>
      </c>
      <c r="AR54" s="201">
        <v>47.5</v>
      </c>
      <c r="AS54" s="201">
        <v>3.72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4.71</v>
      </c>
      <c r="BA54" s="201">
        <v>3.1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271.93</v>
      </c>
      <c r="L55" s="201">
        <v>6.04</v>
      </c>
      <c r="M55" s="201">
        <v>63.94</v>
      </c>
      <c r="N55" s="201">
        <v>52.97</v>
      </c>
      <c r="O55" s="201">
        <v>74.040000000000006</v>
      </c>
      <c r="P55" s="201">
        <v>31.39</v>
      </c>
      <c r="Q55" s="201">
        <v>5.3</v>
      </c>
      <c r="R55" s="201">
        <v>10.53</v>
      </c>
      <c r="S55" s="201">
        <v>6.47</v>
      </c>
      <c r="T55" s="201">
        <v>0.78</v>
      </c>
      <c r="U55" s="201">
        <v>59.92</v>
      </c>
      <c r="V55" s="201">
        <v>4.8499999999999996</v>
      </c>
      <c r="W55" s="201">
        <v>10.27</v>
      </c>
      <c r="X55" s="201">
        <v>33.479999999999997</v>
      </c>
      <c r="Y55" s="201">
        <v>0</v>
      </c>
      <c r="Z55">
        <v>0</v>
      </c>
      <c r="AA55" s="201">
        <v>11.44</v>
      </c>
      <c r="AB55" s="201">
        <v>0</v>
      </c>
      <c r="AC55" s="201">
        <v>0</v>
      </c>
      <c r="AD55" s="201">
        <v>0</v>
      </c>
      <c r="AE55" s="201">
        <v>80.63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360.32</v>
      </c>
      <c r="AN55" s="201">
        <v>0</v>
      </c>
      <c r="AO55">
        <v>0</v>
      </c>
      <c r="AP55" s="201">
        <v>55.06</v>
      </c>
      <c r="AQ55" s="201">
        <v>25.33</v>
      </c>
      <c r="AR55" s="201">
        <v>47.5</v>
      </c>
      <c r="AS55" s="201">
        <v>3.72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4.71</v>
      </c>
      <c r="BA55" s="201">
        <v>3.1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271.93</v>
      </c>
      <c r="L56" s="201">
        <v>6.04</v>
      </c>
      <c r="M56" s="201">
        <v>63.94</v>
      </c>
      <c r="N56" s="201">
        <v>52.97</v>
      </c>
      <c r="O56" s="201">
        <v>74.040000000000006</v>
      </c>
      <c r="P56" s="201">
        <v>31.39</v>
      </c>
      <c r="Q56" s="201">
        <v>5.3</v>
      </c>
      <c r="R56" s="201">
        <v>10.53</v>
      </c>
      <c r="S56" s="201">
        <v>6.47</v>
      </c>
      <c r="T56" s="201">
        <v>0.78</v>
      </c>
      <c r="U56" s="201">
        <v>59.92</v>
      </c>
      <c r="V56" s="201">
        <v>4.8499999999999996</v>
      </c>
      <c r="W56" s="201">
        <v>10.27</v>
      </c>
      <c r="X56" s="201">
        <v>62.92</v>
      </c>
      <c r="Y56" s="201">
        <v>0</v>
      </c>
      <c r="Z56">
        <v>0</v>
      </c>
      <c r="AA56" s="201">
        <v>11.44</v>
      </c>
      <c r="AB56" s="201">
        <v>0</v>
      </c>
      <c r="AC56" s="201">
        <v>0</v>
      </c>
      <c r="AD56" s="201">
        <v>0</v>
      </c>
      <c r="AE56" s="201">
        <v>80.63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360.32</v>
      </c>
      <c r="AN56" s="201">
        <v>0</v>
      </c>
      <c r="AO56">
        <v>0</v>
      </c>
      <c r="AP56" s="201">
        <v>55.06</v>
      </c>
      <c r="AQ56" s="201">
        <v>25.33</v>
      </c>
      <c r="AR56" s="201">
        <v>47.5</v>
      </c>
      <c r="AS56" s="201">
        <v>3.72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4.71</v>
      </c>
      <c r="BA56" s="201">
        <v>3.1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271.93</v>
      </c>
      <c r="L57" s="201">
        <v>6.04</v>
      </c>
      <c r="M57" s="201">
        <v>63.94</v>
      </c>
      <c r="N57" s="201">
        <v>52.97</v>
      </c>
      <c r="O57" s="201">
        <v>74.040000000000006</v>
      </c>
      <c r="P57" s="201">
        <v>31.39</v>
      </c>
      <c r="Q57" s="201">
        <v>5.3</v>
      </c>
      <c r="R57" s="201">
        <v>10.53</v>
      </c>
      <c r="S57" s="201">
        <v>6.47</v>
      </c>
      <c r="T57" s="201">
        <v>0.78</v>
      </c>
      <c r="U57" s="201">
        <v>59.92</v>
      </c>
      <c r="V57" s="201">
        <v>8.3800000000000008</v>
      </c>
      <c r="W57" s="201">
        <v>18.34</v>
      </c>
      <c r="X57" s="201">
        <v>62.45</v>
      </c>
      <c r="Y57" s="201">
        <v>0</v>
      </c>
      <c r="Z57">
        <v>0</v>
      </c>
      <c r="AA57" s="201">
        <v>11.44</v>
      </c>
      <c r="AB57" s="201">
        <v>0</v>
      </c>
      <c r="AC57" s="201">
        <v>0</v>
      </c>
      <c r="AD57" s="201">
        <v>0</v>
      </c>
      <c r="AE57" s="201">
        <v>80.63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360.32</v>
      </c>
      <c r="AN57" s="201">
        <v>0</v>
      </c>
      <c r="AO57">
        <v>0</v>
      </c>
      <c r="AP57" s="201">
        <v>67.62</v>
      </c>
      <c r="AQ57" s="201">
        <v>25.33</v>
      </c>
      <c r="AR57" s="201">
        <v>47.5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271.93</v>
      </c>
      <c r="L58" s="201">
        <v>6.04</v>
      </c>
      <c r="M58" s="201">
        <v>63.94</v>
      </c>
      <c r="N58" s="201">
        <v>52.97</v>
      </c>
      <c r="O58" s="201">
        <v>74.040000000000006</v>
      </c>
      <c r="P58" s="201">
        <v>31.39</v>
      </c>
      <c r="Q58" s="201">
        <v>5.29</v>
      </c>
      <c r="R58" s="201">
        <v>10.53</v>
      </c>
      <c r="S58" s="201">
        <v>6.47</v>
      </c>
      <c r="T58" s="201">
        <v>0.78</v>
      </c>
      <c r="U58" s="201">
        <v>59.92</v>
      </c>
      <c r="V58" s="201">
        <v>8.83</v>
      </c>
      <c r="W58" s="201">
        <v>18.8</v>
      </c>
      <c r="X58" s="201">
        <v>62.45</v>
      </c>
      <c r="Y58" s="201">
        <v>0</v>
      </c>
      <c r="Z58">
        <v>0</v>
      </c>
      <c r="AA58" s="201">
        <v>11.44</v>
      </c>
      <c r="AB58" s="201">
        <v>0</v>
      </c>
      <c r="AC58" s="201">
        <v>0</v>
      </c>
      <c r="AD58" s="201">
        <v>0</v>
      </c>
      <c r="AE58" s="201">
        <v>80.63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360.32</v>
      </c>
      <c r="AN58" s="201">
        <v>0</v>
      </c>
      <c r="AO58">
        <v>0</v>
      </c>
      <c r="AP58" s="201">
        <v>109.49</v>
      </c>
      <c r="AQ58" s="201">
        <v>14.49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338.1</v>
      </c>
      <c r="L59" s="201">
        <v>6.04</v>
      </c>
      <c r="M59" s="201">
        <v>63.94</v>
      </c>
      <c r="N59" s="201">
        <v>52.97</v>
      </c>
      <c r="O59" s="201">
        <v>74.040000000000006</v>
      </c>
      <c r="P59" s="201">
        <v>31.39</v>
      </c>
      <c r="Q59" s="201">
        <v>9.27</v>
      </c>
      <c r="R59" s="201">
        <v>19.14</v>
      </c>
      <c r="S59" s="201">
        <v>11.78</v>
      </c>
      <c r="T59" s="201">
        <v>1.42</v>
      </c>
      <c r="U59" s="201">
        <v>59.92</v>
      </c>
      <c r="V59" s="201">
        <v>8.83</v>
      </c>
      <c r="W59" s="201">
        <v>18.8</v>
      </c>
      <c r="X59" s="201">
        <v>62.45</v>
      </c>
      <c r="Y59" s="201">
        <v>0</v>
      </c>
      <c r="Z59">
        <v>0</v>
      </c>
      <c r="AA59" s="201">
        <v>11.44</v>
      </c>
      <c r="AB59" s="201">
        <v>0</v>
      </c>
      <c r="AC59" s="201">
        <v>0</v>
      </c>
      <c r="AD59" s="201">
        <v>0</v>
      </c>
      <c r="AE59" s="201">
        <v>80.63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360.32</v>
      </c>
      <c r="AN59" s="201">
        <v>0</v>
      </c>
      <c r="AO59">
        <v>0</v>
      </c>
      <c r="AP59" s="201">
        <v>118.47</v>
      </c>
      <c r="AQ59" s="201">
        <v>38.270000000000003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405.72</v>
      </c>
      <c r="L60" s="201">
        <v>6.04</v>
      </c>
      <c r="M60" s="201">
        <v>63.94</v>
      </c>
      <c r="N60" s="201">
        <v>52.97</v>
      </c>
      <c r="O60" s="201">
        <v>74.040000000000006</v>
      </c>
      <c r="P60" s="201">
        <v>31.39</v>
      </c>
      <c r="Q60" s="201">
        <v>9.6300000000000008</v>
      </c>
      <c r="R60" s="201">
        <v>19.14</v>
      </c>
      <c r="S60" s="201">
        <v>11.78</v>
      </c>
      <c r="T60" s="201">
        <v>1.42</v>
      </c>
      <c r="U60" s="201">
        <v>59.92</v>
      </c>
      <c r="V60" s="201">
        <v>8.83</v>
      </c>
      <c r="W60" s="201">
        <v>18.8</v>
      </c>
      <c r="X60" s="201">
        <v>62.45</v>
      </c>
      <c r="Y60" s="201">
        <v>0</v>
      </c>
      <c r="Z60">
        <v>0</v>
      </c>
      <c r="AA60" s="201">
        <v>11.44</v>
      </c>
      <c r="AB60" s="201">
        <v>0</v>
      </c>
      <c r="AC60" s="201">
        <v>0</v>
      </c>
      <c r="AD60" s="201">
        <v>0</v>
      </c>
      <c r="AE60" s="201">
        <v>80.63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360.32</v>
      </c>
      <c r="AN60" s="201">
        <v>0</v>
      </c>
      <c r="AO60">
        <v>0</v>
      </c>
      <c r="AP60" s="201">
        <v>118.47</v>
      </c>
      <c r="AQ60" s="201">
        <v>38.270000000000003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461.84</v>
      </c>
      <c r="L61" s="201">
        <v>17.47</v>
      </c>
      <c r="M61" s="201">
        <v>63.94</v>
      </c>
      <c r="N61" s="201">
        <v>52.97</v>
      </c>
      <c r="O61" s="201">
        <v>74.040000000000006</v>
      </c>
      <c r="P61" s="201">
        <v>31.39</v>
      </c>
      <c r="Q61" s="201">
        <v>9.6300000000000008</v>
      </c>
      <c r="R61" s="201">
        <v>19.14</v>
      </c>
      <c r="S61" s="201">
        <v>11.78</v>
      </c>
      <c r="T61" s="201">
        <v>1.42</v>
      </c>
      <c r="U61" s="201">
        <v>59.92</v>
      </c>
      <c r="V61" s="201">
        <v>8.83</v>
      </c>
      <c r="W61" s="201">
        <v>18.8</v>
      </c>
      <c r="X61" s="201">
        <v>62.45</v>
      </c>
      <c r="Y61" s="201">
        <v>0</v>
      </c>
      <c r="Z61">
        <v>0</v>
      </c>
      <c r="AA61" s="201">
        <v>11.44</v>
      </c>
      <c r="AB61" s="201">
        <v>0</v>
      </c>
      <c r="AC61" s="201">
        <v>0</v>
      </c>
      <c r="AD61" s="201">
        <v>0</v>
      </c>
      <c r="AE61" s="201">
        <v>80.63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360.32</v>
      </c>
      <c r="AN61" s="201">
        <v>0</v>
      </c>
      <c r="AO61">
        <v>0</v>
      </c>
      <c r="AP61" s="201">
        <v>118.47</v>
      </c>
      <c r="AQ61" s="201">
        <v>38.270000000000003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494.85</v>
      </c>
      <c r="L62" s="201">
        <v>17.47</v>
      </c>
      <c r="M62" s="201">
        <v>63.94</v>
      </c>
      <c r="N62" s="201">
        <v>52.97</v>
      </c>
      <c r="O62" s="201">
        <v>74.040000000000006</v>
      </c>
      <c r="P62" s="201">
        <v>31.39</v>
      </c>
      <c r="Q62" s="201">
        <v>9.6300000000000008</v>
      </c>
      <c r="R62" s="201">
        <v>19.14</v>
      </c>
      <c r="S62" s="201">
        <v>11.78</v>
      </c>
      <c r="T62" s="201">
        <v>1.42</v>
      </c>
      <c r="U62" s="201">
        <v>59.92</v>
      </c>
      <c r="V62" s="201">
        <v>8.83</v>
      </c>
      <c r="W62" s="201">
        <v>18.8</v>
      </c>
      <c r="X62" s="201">
        <v>62.45</v>
      </c>
      <c r="Y62" s="201">
        <v>0</v>
      </c>
      <c r="Z62">
        <v>0</v>
      </c>
      <c r="AA62" s="201">
        <v>11.44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360.32</v>
      </c>
      <c r="AN62" s="201">
        <v>0</v>
      </c>
      <c r="AO62">
        <v>0</v>
      </c>
      <c r="AP62" s="201">
        <v>118.47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494.85</v>
      </c>
      <c r="L63" s="201">
        <v>17.47</v>
      </c>
      <c r="M63" s="201">
        <v>63.94</v>
      </c>
      <c r="N63" s="201">
        <v>52.97</v>
      </c>
      <c r="O63" s="201">
        <v>74.040000000000006</v>
      </c>
      <c r="P63" s="201">
        <v>31.39</v>
      </c>
      <c r="Q63" s="201">
        <v>9.6300000000000008</v>
      </c>
      <c r="R63" s="201">
        <v>19.14</v>
      </c>
      <c r="S63" s="201">
        <v>11.78</v>
      </c>
      <c r="T63" s="201">
        <v>1.42</v>
      </c>
      <c r="U63" s="201">
        <v>59.92</v>
      </c>
      <c r="V63" s="201">
        <v>8.83</v>
      </c>
      <c r="W63" s="201">
        <v>18.8</v>
      </c>
      <c r="X63" s="201">
        <v>62.45</v>
      </c>
      <c r="Y63" s="201">
        <v>0</v>
      </c>
      <c r="Z63">
        <v>0</v>
      </c>
      <c r="AA63" s="201">
        <v>11.44</v>
      </c>
      <c r="AB63" s="201">
        <v>0</v>
      </c>
      <c r="AC63" s="201">
        <v>0</v>
      </c>
      <c r="AD63" s="201">
        <v>0</v>
      </c>
      <c r="AE63" s="201">
        <v>79.78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360.32</v>
      </c>
      <c r="AN63" s="201">
        <v>0</v>
      </c>
      <c r="AO63">
        <v>0</v>
      </c>
      <c r="AP63" s="201">
        <v>118.47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494.85</v>
      </c>
      <c r="L64" s="201">
        <v>17.48</v>
      </c>
      <c r="M64" s="201">
        <v>63.94</v>
      </c>
      <c r="N64" s="201">
        <v>52.97</v>
      </c>
      <c r="O64" s="201">
        <v>74.040000000000006</v>
      </c>
      <c r="P64" s="201">
        <v>31.39</v>
      </c>
      <c r="Q64" s="201">
        <v>9.6300000000000008</v>
      </c>
      <c r="R64" s="201">
        <v>19.14</v>
      </c>
      <c r="S64" s="201">
        <v>11.78</v>
      </c>
      <c r="T64" s="201">
        <v>1.42</v>
      </c>
      <c r="U64" s="201">
        <v>59.92</v>
      </c>
      <c r="V64" s="201">
        <v>8.83</v>
      </c>
      <c r="W64" s="201">
        <v>18.8</v>
      </c>
      <c r="X64" s="201">
        <v>62.45</v>
      </c>
      <c r="Y64" s="201">
        <v>0</v>
      </c>
      <c r="Z64">
        <v>0</v>
      </c>
      <c r="AA64" s="201">
        <v>11.44</v>
      </c>
      <c r="AB64" s="201">
        <v>0</v>
      </c>
      <c r="AC64" s="201">
        <v>0</v>
      </c>
      <c r="AD64" s="201">
        <v>0</v>
      </c>
      <c r="AE64" s="201">
        <v>79.78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360.32</v>
      </c>
      <c r="AN64" s="201">
        <v>0</v>
      </c>
      <c r="AO64">
        <v>0</v>
      </c>
      <c r="AP64" s="201">
        <v>118.47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494.85</v>
      </c>
      <c r="L65" s="201">
        <v>17.48</v>
      </c>
      <c r="M65" s="201">
        <v>63.94</v>
      </c>
      <c r="N65" s="201">
        <v>52.97</v>
      </c>
      <c r="O65" s="201">
        <v>74.040000000000006</v>
      </c>
      <c r="P65" s="201">
        <v>31.39</v>
      </c>
      <c r="Q65" s="201">
        <v>9.6300000000000008</v>
      </c>
      <c r="R65" s="201">
        <v>19.14</v>
      </c>
      <c r="S65" s="201">
        <v>11.78</v>
      </c>
      <c r="T65" s="201">
        <v>1.42</v>
      </c>
      <c r="U65" s="201">
        <v>59.92</v>
      </c>
      <c r="V65" s="201">
        <v>8.83</v>
      </c>
      <c r="W65" s="201">
        <v>18.8</v>
      </c>
      <c r="X65" s="201">
        <v>62.45</v>
      </c>
      <c r="Y65" s="201">
        <v>0</v>
      </c>
      <c r="Z65">
        <v>0</v>
      </c>
      <c r="AA65" s="201">
        <v>11.44</v>
      </c>
      <c r="AB65" s="201">
        <v>0</v>
      </c>
      <c r="AC65" s="201">
        <v>0</v>
      </c>
      <c r="AD65" s="201">
        <v>0</v>
      </c>
      <c r="AE65" s="201">
        <v>79.78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360.32</v>
      </c>
      <c r="AN65" s="201">
        <v>0</v>
      </c>
      <c r="AO65">
        <v>0</v>
      </c>
      <c r="AP65" s="201">
        <v>118.47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494.85</v>
      </c>
      <c r="L66" s="201">
        <v>17.48</v>
      </c>
      <c r="M66" s="201">
        <v>63.94</v>
      </c>
      <c r="N66" s="201">
        <v>52.97</v>
      </c>
      <c r="O66" s="201">
        <v>74.040000000000006</v>
      </c>
      <c r="P66" s="201">
        <v>31.39</v>
      </c>
      <c r="Q66" s="201">
        <v>9.6300000000000008</v>
      </c>
      <c r="R66" s="201">
        <v>19.14</v>
      </c>
      <c r="S66" s="201">
        <v>11.78</v>
      </c>
      <c r="T66" s="201">
        <v>1.42</v>
      </c>
      <c r="U66" s="201">
        <v>59.92</v>
      </c>
      <c r="V66" s="201">
        <v>8.83</v>
      </c>
      <c r="W66" s="201">
        <v>18.8</v>
      </c>
      <c r="X66" s="201">
        <v>62.45</v>
      </c>
      <c r="Y66" s="201">
        <v>0</v>
      </c>
      <c r="Z66">
        <v>0</v>
      </c>
      <c r="AA66" s="201">
        <v>11.44</v>
      </c>
      <c r="AB66" s="201">
        <v>0</v>
      </c>
      <c r="AC66" s="201">
        <v>0</v>
      </c>
      <c r="AD66" s="201">
        <v>0</v>
      </c>
      <c r="AE66" s="201">
        <v>79.78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360.32</v>
      </c>
      <c r="AN66" s="201">
        <v>0</v>
      </c>
      <c r="AO66">
        <v>0</v>
      </c>
      <c r="AP66" s="201">
        <v>118.47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494.85</v>
      </c>
      <c r="L67" s="201">
        <v>17.47</v>
      </c>
      <c r="M67" s="201">
        <v>63.94</v>
      </c>
      <c r="N67" s="201">
        <v>52.97</v>
      </c>
      <c r="O67" s="201">
        <v>74.040000000000006</v>
      </c>
      <c r="P67" s="201">
        <v>31.39</v>
      </c>
      <c r="Q67" s="201">
        <v>9.6300000000000008</v>
      </c>
      <c r="R67" s="201">
        <v>19.14</v>
      </c>
      <c r="S67" s="201">
        <v>11.78</v>
      </c>
      <c r="T67" s="201">
        <v>1.42</v>
      </c>
      <c r="U67" s="201">
        <v>59.92</v>
      </c>
      <c r="V67" s="201">
        <v>8.83</v>
      </c>
      <c r="W67" s="201">
        <v>18.8</v>
      </c>
      <c r="X67" s="201">
        <v>62.45</v>
      </c>
      <c r="Y67" s="201">
        <v>0</v>
      </c>
      <c r="Z67">
        <v>0</v>
      </c>
      <c r="AA67" s="201">
        <v>11.44</v>
      </c>
      <c r="AB67" s="201">
        <v>0</v>
      </c>
      <c r="AC67" s="201">
        <v>0</v>
      </c>
      <c r="AD67" s="201">
        <v>0</v>
      </c>
      <c r="AE67" s="201">
        <v>79.78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360.32</v>
      </c>
      <c r="AN67" s="201">
        <v>0</v>
      </c>
      <c r="AO67">
        <v>0</v>
      </c>
      <c r="AP67" s="201">
        <v>118.47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494.85</v>
      </c>
      <c r="L68" s="201">
        <v>16.170000000000002</v>
      </c>
      <c r="M68" s="201">
        <v>63.94</v>
      </c>
      <c r="N68" s="201">
        <v>52.97</v>
      </c>
      <c r="O68" s="201">
        <v>74.040000000000006</v>
      </c>
      <c r="P68" s="201">
        <v>31.39</v>
      </c>
      <c r="Q68" s="201">
        <v>9.6300000000000008</v>
      </c>
      <c r="R68" s="201">
        <v>19.14</v>
      </c>
      <c r="S68" s="201">
        <v>11.78</v>
      </c>
      <c r="T68" s="201">
        <v>1.42</v>
      </c>
      <c r="U68" s="201">
        <v>59.92</v>
      </c>
      <c r="V68" s="201">
        <v>8.83</v>
      </c>
      <c r="W68" s="201">
        <v>18.8</v>
      </c>
      <c r="X68" s="201">
        <v>62.45</v>
      </c>
      <c r="Y68" s="201">
        <v>0</v>
      </c>
      <c r="Z68">
        <v>0</v>
      </c>
      <c r="AA68" s="201">
        <v>11.44</v>
      </c>
      <c r="AB68" s="201">
        <v>0</v>
      </c>
      <c r="AC68" s="201">
        <v>0</v>
      </c>
      <c r="AD68" s="201">
        <v>0</v>
      </c>
      <c r="AE68" s="201">
        <v>79.78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360.32</v>
      </c>
      <c r="AN68" s="201">
        <v>0</v>
      </c>
      <c r="AO68">
        <v>0</v>
      </c>
      <c r="AP68" s="201">
        <v>118.47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494.85</v>
      </c>
      <c r="L69" s="201">
        <v>17.47</v>
      </c>
      <c r="M69" s="201">
        <v>63.94</v>
      </c>
      <c r="N69" s="201">
        <v>52.97</v>
      </c>
      <c r="O69" s="201">
        <v>74.040000000000006</v>
      </c>
      <c r="P69" s="201">
        <v>31.39</v>
      </c>
      <c r="Q69" s="201">
        <v>9.6300000000000008</v>
      </c>
      <c r="R69" s="201">
        <v>19.14</v>
      </c>
      <c r="S69" s="201">
        <v>11.78</v>
      </c>
      <c r="T69" s="201">
        <v>1.42</v>
      </c>
      <c r="U69" s="201">
        <v>59.92</v>
      </c>
      <c r="V69" s="201">
        <v>8.83</v>
      </c>
      <c r="W69" s="201">
        <v>18.8</v>
      </c>
      <c r="X69" s="201">
        <v>62.45</v>
      </c>
      <c r="Y69" s="201">
        <v>0</v>
      </c>
      <c r="Z69">
        <v>0</v>
      </c>
      <c r="AA69" s="201">
        <v>11.44</v>
      </c>
      <c r="AB69" s="201">
        <v>0</v>
      </c>
      <c r="AC69" s="201">
        <v>0</v>
      </c>
      <c r="AD69" s="201">
        <v>0</v>
      </c>
      <c r="AE69" s="201">
        <v>79.78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360.32</v>
      </c>
      <c r="AN69" s="201">
        <v>0</v>
      </c>
      <c r="AO69">
        <v>0</v>
      </c>
      <c r="AP69" s="201">
        <v>118.47</v>
      </c>
      <c r="AQ69" s="201">
        <v>38.270000000000003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478.95</v>
      </c>
      <c r="L70" s="201">
        <v>17.47</v>
      </c>
      <c r="M70" s="201">
        <v>63.94</v>
      </c>
      <c r="N70" s="201">
        <v>52.97</v>
      </c>
      <c r="O70" s="201">
        <v>74.040000000000006</v>
      </c>
      <c r="P70" s="201">
        <v>31.39</v>
      </c>
      <c r="Q70" s="201">
        <v>9.6300000000000008</v>
      </c>
      <c r="R70" s="201">
        <v>19.14</v>
      </c>
      <c r="S70" s="201">
        <v>11.78</v>
      </c>
      <c r="T70" s="201">
        <v>1.42</v>
      </c>
      <c r="U70" s="201">
        <v>59.92</v>
      </c>
      <c r="V70" s="201">
        <v>8.83</v>
      </c>
      <c r="W70" s="201">
        <v>18.8</v>
      </c>
      <c r="X70" s="201">
        <v>62.45</v>
      </c>
      <c r="Y70" s="201">
        <v>0</v>
      </c>
      <c r="Z70">
        <v>0</v>
      </c>
      <c r="AA70" s="201">
        <v>11.44</v>
      </c>
      <c r="AB70" s="201">
        <v>0</v>
      </c>
      <c r="AC70" s="201">
        <v>0</v>
      </c>
      <c r="AD70" s="201">
        <v>0</v>
      </c>
      <c r="AE70" s="201">
        <v>79.78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409.32</v>
      </c>
      <c r="AN70" s="201">
        <v>0</v>
      </c>
      <c r="AO70">
        <v>0</v>
      </c>
      <c r="AP70" s="201">
        <v>118.47</v>
      </c>
      <c r="AQ70" s="201">
        <v>38.270000000000003</v>
      </c>
      <c r="AR70" s="201">
        <v>47.02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31.88</v>
      </c>
      <c r="H71" s="201">
        <v>0</v>
      </c>
      <c r="I71" s="201">
        <v>0</v>
      </c>
      <c r="J71" s="201">
        <v>20.29</v>
      </c>
      <c r="K71" s="201">
        <v>288.77999999999997</v>
      </c>
      <c r="L71" s="201">
        <v>16.739999999999998</v>
      </c>
      <c r="M71" s="201">
        <v>63.94</v>
      </c>
      <c r="N71" s="201">
        <v>52.97</v>
      </c>
      <c r="O71" s="201">
        <v>74.040000000000006</v>
      </c>
      <c r="P71" s="201">
        <v>31.39</v>
      </c>
      <c r="Q71" s="201">
        <v>9.6300000000000008</v>
      </c>
      <c r="R71" s="201">
        <v>19.14</v>
      </c>
      <c r="S71" s="201">
        <v>11.78</v>
      </c>
      <c r="T71" s="201">
        <v>1.42</v>
      </c>
      <c r="U71" s="201">
        <v>59.92</v>
      </c>
      <c r="V71" s="201">
        <v>8.83</v>
      </c>
      <c r="W71" s="201">
        <v>18.8</v>
      </c>
      <c r="X71" s="201">
        <v>62.45</v>
      </c>
      <c r="Y71" s="201">
        <v>0</v>
      </c>
      <c r="Z71">
        <v>0</v>
      </c>
      <c r="AA71" s="201">
        <v>11.44</v>
      </c>
      <c r="AB71" s="201">
        <v>0</v>
      </c>
      <c r="AC71" s="201">
        <v>0</v>
      </c>
      <c r="AD71" s="201">
        <v>0</v>
      </c>
      <c r="AE71" s="201">
        <v>79.78</v>
      </c>
      <c r="AF71" s="201">
        <v>0</v>
      </c>
      <c r="AG71" s="201">
        <v>0</v>
      </c>
      <c r="AH71" s="201">
        <v>0</v>
      </c>
      <c r="AI71" s="201">
        <v>131.96</v>
      </c>
      <c r="AJ71" s="201">
        <v>0</v>
      </c>
      <c r="AK71" s="201">
        <v>0</v>
      </c>
      <c r="AL71" s="201">
        <v>0</v>
      </c>
      <c r="AM71" s="201">
        <v>475</v>
      </c>
      <c r="AN71" s="201">
        <v>0</v>
      </c>
      <c r="AO71">
        <v>0</v>
      </c>
      <c r="AP71" s="201">
        <v>118.47</v>
      </c>
      <c r="AQ71" s="201">
        <v>38.270000000000003</v>
      </c>
      <c r="AR71" s="201">
        <v>39.4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33.44</v>
      </c>
      <c r="H72" s="201">
        <v>0</v>
      </c>
      <c r="I72" s="201">
        <v>0</v>
      </c>
      <c r="J72" s="201">
        <v>20.61</v>
      </c>
      <c r="K72" s="201">
        <v>324.70999999999998</v>
      </c>
      <c r="L72" s="201">
        <v>17.47</v>
      </c>
      <c r="M72" s="201">
        <v>63.94</v>
      </c>
      <c r="N72" s="201">
        <v>52.97</v>
      </c>
      <c r="O72" s="201">
        <v>74.040000000000006</v>
      </c>
      <c r="P72" s="201">
        <v>31.39</v>
      </c>
      <c r="Q72" s="201">
        <v>9.6300000000000008</v>
      </c>
      <c r="R72" s="201">
        <v>19.14</v>
      </c>
      <c r="S72" s="201">
        <v>11.78</v>
      </c>
      <c r="T72" s="201">
        <v>1.42</v>
      </c>
      <c r="U72" s="201">
        <v>59.92</v>
      </c>
      <c r="V72" s="201">
        <v>8.83</v>
      </c>
      <c r="W72" s="201">
        <v>18.8</v>
      </c>
      <c r="X72" s="201">
        <v>62.45</v>
      </c>
      <c r="Y72" s="201">
        <v>0</v>
      </c>
      <c r="Z72">
        <v>0</v>
      </c>
      <c r="AA72" s="201">
        <v>11.44</v>
      </c>
      <c r="AB72" s="201">
        <v>0</v>
      </c>
      <c r="AC72" s="201">
        <v>0</v>
      </c>
      <c r="AD72" s="201">
        <v>0</v>
      </c>
      <c r="AE72" s="201">
        <v>79.78</v>
      </c>
      <c r="AF72" s="201">
        <v>0</v>
      </c>
      <c r="AG72" s="201">
        <v>0</v>
      </c>
      <c r="AH72" s="201">
        <v>0</v>
      </c>
      <c r="AI72" s="201">
        <v>131.96</v>
      </c>
      <c r="AJ72" s="201">
        <v>0</v>
      </c>
      <c r="AK72" s="201">
        <v>0</v>
      </c>
      <c r="AL72" s="201">
        <v>0</v>
      </c>
      <c r="AM72" s="201">
        <v>475</v>
      </c>
      <c r="AN72" s="201">
        <v>0</v>
      </c>
      <c r="AO72">
        <v>0</v>
      </c>
      <c r="AP72" s="201">
        <v>118.47</v>
      </c>
      <c r="AQ72" s="201">
        <v>38.270000000000003</v>
      </c>
      <c r="AR72" s="201">
        <v>27.46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4.0999999999999996</v>
      </c>
      <c r="H73" s="201">
        <v>0</v>
      </c>
      <c r="I73" s="201">
        <v>0</v>
      </c>
      <c r="J73" s="201">
        <v>6.6</v>
      </c>
      <c r="K73" s="201">
        <v>413.95</v>
      </c>
      <c r="L73" s="201">
        <v>15.66</v>
      </c>
      <c r="M73" s="201">
        <v>63.94</v>
      </c>
      <c r="N73" s="201">
        <v>52.97</v>
      </c>
      <c r="O73" s="201">
        <v>74.040000000000006</v>
      </c>
      <c r="P73" s="201">
        <v>31.39</v>
      </c>
      <c r="Q73" s="201">
        <v>9.6300000000000008</v>
      </c>
      <c r="R73" s="201">
        <v>19.14</v>
      </c>
      <c r="S73" s="201">
        <v>11.78</v>
      </c>
      <c r="T73" s="201">
        <v>1.42</v>
      </c>
      <c r="U73" s="201">
        <v>59.92</v>
      </c>
      <c r="V73" s="201">
        <v>8.83</v>
      </c>
      <c r="W73" s="201">
        <v>18.8</v>
      </c>
      <c r="X73" s="201">
        <v>62.45</v>
      </c>
      <c r="Y73" s="201">
        <v>0</v>
      </c>
      <c r="Z73">
        <v>0</v>
      </c>
      <c r="AA73" s="201">
        <v>11.44</v>
      </c>
      <c r="AB73" s="201">
        <v>0</v>
      </c>
      <c r="AC73" s="201">
        <v>0</v>
      </c>
      <c r="AD73" s="201">
        <v>0</v>
      </c>
      <c r="AE73" s="201">
        <v>79.78</v>
      </c>
      <c r="AF73" s="201">
        <v>0</v>
      </c>
      <c r="AG73" s="201">
        <v>0</v>
      </c>
      <c r="AH73" s="201">
        <v>0</v>
      </c>
      <c r="AI73" s="201">
        <v>99.96</v>
      </c>
      <c r="AJ73" s="201">
        <v>0</v>
      </c>
      <c r="AK73" s="201">
        <v>0</v>
      </c>
      <c r="AL73" s="201">
        <v>0</v>
      </c>
      <c r="AM73" s="201">
        <v>475</v>
      </c>
      <c r="AN73" s="201">
        <v>0</v>
      </c>
      <c r="AO73">
        <v>0</v>
      </c>
      <c r="AP73" s="201">
        <v>118.47</v>
      </c>
      <c r="AQ73" s="201">
        <v>38.270000000000003</v>
      </c>
      <c r="AR73" s="201">
        <v>17.100000000000001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0.28999999999999998</v>
      </c>
      <c r="K74" s="201">
        <v>449.87</v>
      </c>
      <c r="L74" s="201">
        <v>17.399999999999999</v>
      </c>
      <c r="M74" s="201">
        <v>63.94</v>
      </c>
      <c r="N74" s="201">
        <v>52.97</v>
      </c>
      <c r="O74" s="201">
        <v>74.040000000000006</v>
      </c>
      <c r="P74" s="201">
        <v>31.39</v>
      </c>
      <c r="Q74" s="201">
        <v>9.6300000000000008</v>
      </c>
      <c r="R74" s="201">
        <v>19.14</v>
      </c>
      <c r="S74" s="201">
        <v>11.78</v>
      </c>
      <c r="T74" s="201">
        <v>1.42</v>
      </c>
      <c r="U74" s="201">
        <v>59.92</v>
      </c>
      <c r="V74" s="201">
        <v>8.83</v>
      </c>
      <c r="W74" s="201">
        <v>18.8</v>
      </c>
      <c r="X74" s="201">
        <v>62.45</v>
      </c>
      <c r="Y74" s="201">
        <v>0</v>
      </c>
      <c r="Z74">
        <v>0</v>
      </c>
      <c r="AA74" s="201">
        <v>11.44</v>
      </c>
      <c r="AB74" s="201">
        <v>0</v>
      </c>
      <c r="AC74" s="201">
        <v>0</v>
      </c>
      <c r="AD74" s="201">
        <v>0</v>
      </c>
      <c r="AE74" s="201">
        <v>79.78</v>
      </c>
      <c r="AF74" s="201">
        <v>0</v>
      </c>
      <c r="AG74" s="201">
        <v>0</v>
      </c>
      <c r="AH74" s="201">
        <v>0</v>
      </c>
      <c r="AI74" s="201">
        <v>99.96</v>
      </c>
      <c r="AJ74" s="201">
        <v>0</v>
      </c>
      <c r="AK74" s="201">
        <v>0</v>
      </c>
      <c r="AL74" s="201">
        <v>0</v>
      </c>
      <c r="AM74" s="201">
        <v>460.32</v>
      </c>
      <c r="AN74" s="201">
        <v>0</v>
      </c>
      <c r="AO74">
        <v>0</v>
      </c>
      <c r="AP74" s="201">
        <v>118.47</v>
      </c>
      <c r="AQ74" s="201">
        <v>38.270000000000003</v>
      </c>
      <c r="AR74" s="201">
        <v>10.09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494.85</v>
      </c>
      <c r="L75" s="201">
        <v>16.13</v>
      </c>
      <c r="M75" s="201">
        <v>63.94</v>
      </c>
      <c r="N75" s="201">
        <v>52.97</v>
      </c>
      <c r="O75" s="201">
        <v>74.040000000000006</v>
      </c>
      <c r="P75" s="201">
        <v>31.39</v>
      </c>
      <c r="Q75" s="201">
        <v>9.6300000000000008</v>
      </c>
      <c r="R75" s="201">
        <v>19.14</v>
      </c>
      <c r="S75" s="201">
        <v>11.78</v>
      </c>
      <c r="T75" s="201">
        <v>1.42</v>
      </c>
      <c r="U75" s="201">
        <v>59.92</v>
      </c>
      <c r="V75" s="201">
        <v>8.83</v>
      </c>
      <c r="W75" s="201">
        <v>18.8</v>
      </c>
      <c r="X75" s="201">
        <v>62.45</v>
      </c>
      <c r="Y75" s="201">
        <v>0</v>
      </c>
      <c r="Z75">
        <v>0</v>
      </c>
      <c r="AA75" s="201">
        <v>11.44</v>
      </c>
      <c r="AB75" s="201">
        <v>0</v>
      </c>
      <c r="AC75" s="201">
        <v>0</v>
      </c>
      <c r="AD75" s="201">
        <v>0</v>
      </c>
      <c r="AE75" s="201">
        <v>79.78</v>
      </c>
      <c r="AF75" s="201">
        <v>0</v>
      </c>
      <c r="AG75" s="201">
        <v>0</v>
      </c>
      <c r="AH75" s="201">
        <v>0</v>
      </c>
      <c r="AI75" s="201">
        <v>99.96</v>
      </c>
      <c r="AJ75" s="201">
        <v>0</v>
      </c>
      <c r="AK75" s="201">
        <v>0</v>
      </c>
      <c r="AL75" s="201">
        <v>0</v>
      </c>
      <c r="AM75" s="201">
        <v>360.32</v>
      </c>
      <c r="AN75" s="201">
        <v>0</v>
      </c>
      <c r="AO75">
        <v>0</v>
      </c>
      <c r="AP75" s="201">
        <v>118.47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494.85</v>
      </c>
      <c r="L76" s="201">
        <v>17.48</v>
      </c>
      <c r="M76" s="201">
        <v>63.94</v>
      </c>
      <c r="N76" s="201">
        <v>52.97</v>
      </c>
      <c r="O76" s="201">
        <v>74.040000000000006</v>
      </c>
      <c r="P76" s="201">
        <v>31.39</v>
      </c>
      <c r="Q76" s="201">
        <v>9.6300000000000008</v>
      </c>
      <c r="R76" s="201">
        <v>19.14</v>
      </c>
      <c r="S76" s="201">
        <v>11.78</v>
      </c>
      <c r="T76" s="201">
        <v>1.42</v>
      </c>
      <c r="U76" s="201">
        <v>59.92</v>
      </c>
      <c r="V76" s="201">
        <v>8.83</v>
      </c>
      <c r="W76" s="201">
        <v>14.77</v>
      </c>
      <c r="X76" s="201">
        <v>62.45</v>
      </c>
      <c r="Y76" s="201">
        <v>0</v>
      </c>
      <c r="Z76">
        <v>0</v>
      </c>
      <c r="AA76" s="201">
        <v>11.44</v>
      </c>
      <c r="AB76" s="201">
        <v>0</v>
      </c>
      <c r="AC76" s="201">
        <v>0</v>
      </c>
      <c r="AD76" s="201">
        <v>0</v>
      </c>
      <c r="AE76" s="201">
        <v>79.78</v>
      </c>
      <c r="AF76" s="201">
        <v>0</v>
      </c>
      <c r="AG76" s="201">
        <v>0</v>
      </c>
      <c r="AH76" s="201">
        <v>0</v>
      </c>
      <c r="AI76" s="201">
        <v>99.96</v>
      </c>
      <c r="AJ76" s="201">
        <v>0</v>
      </c>
      <c r="AK76" s="201">
        <v>0</v>
      </c>
      <c r="AL76" s="201">
        <v>0</v>
      </c>
      <c r="AM76" s="201">
        <v>360.32</v>
      </c>
      <c r="AN76" s="201">
        <v>0</v>
      </c>
      <c r="AO76">
        <v>0</v>
      </c>
      <c r="AP76" s="201">
        <v>118.47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494.42</v>
      </c>
      <c r="L77" s="201">
        <v>17.48</v>
      </c>
      <c r="M77" s="201">
        <v>63.94</v>
      </c>
      <c r="N77" s="201">
        <v>52.97</v>
      </c>
      <c r="O77" s="201">
        <v>74.040000000000006</v>
      </c>
      <c r="P77" s="201">
        <v>31.39</v>
      </c>
      <c r="Q77" s="201">
        <v>9.6300000000000008</v>
      </c>
      <c r="R77" s="201">
        <v>19.14</v>
      </c>
      <c r="S77" s="201">
        <v>11.78</v>
      </c>
      <c r="T77" s="201">
        <v>1.42</v>
      </c>
      <c r="U77" s="201">
        <v>59.92</v>
      </c>
      <c r="V77" s="201">
        <v>8.83</v>
      </c>
      <c r="W77" s="201">
        <v>14.77</v>
      </c>
      <c r="X77" s="201">
        <v>62.45</v>
      </c>
      <c r="Y77" s="201">
        <v>0</v>
      </c>
      <c r="Z77">
        <v>0</v>
      </c>
      <c r="AA77" s="201">
        <v>11.44</v>
      </c>
      <c r="AB77" s="201">
        <v>0</v>
      </c>
      <c r="AC77" s="201">
        <v>0</v>
      </c>
      <c r="AD77" s="201">
        <v>0</v>
      </c>
      <c r="AE77" s="201">
        <v>79.78</v>
      </c>
      <c r="AF77" s="201">
        <v>0</v>
      </c>
      <c r="AG77" s="201">
        <v>0</v>
      </c>
      <c r="AH77" s="201">
        <v>0</v>
      </c>
      <c r="AI77" s="201">
        <v>99.96</v>
      </c>
      <c r="AJ77" s="201">
        <v>0</v>
      </c>
      <c r="AK77" s="201">
        <v>0</v>
      </c>
      <c r="AL77" s="201">
        <v>0</v>
      </c>
      <c r="AM77" s="201">
        <v>360.32</v>
      </c>
      <c r="AN77" s="201">
        <v>0</v>
      </c>
      <c r="AO77">
        <v>0</v>
      </c>
      <c r="AP77" s="201">
        <v>118.47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494.42</v>
      </c>
      <c r="L78" s="201">
        <v>17.48</v>
      </c>
      <c r="M78" s="201">
        <v>63.94</v>
      </c>
      <c r="N78" s="201">
        <v>52.97</v>
      </c>
      <c r="O78" s="201">
        <v>74.040000000000006</v>
      </c>
      <c r="P78" s="201">
        <v>31.39</v>
      </c>
      <c r="Q78" s="201">
        <v>9.6300000000000008</v>
      </c>
      <c r="R78" s="201">
        <v>19.14</v>
      </c>
      <c r="S78" s="201">
        <v>11.78</v>
      </c>
      <c r="T78" s="201">
        <v>1.42</v>
      </c>
      <c r="U78" s="201">
        <v>59.92</v>
      </c>
      <c r="V78" s="201">
        <v>8.83</v>
      </c>
      <c r="W78" s="201">
        <v>14.77</v>
      </c>
      <c r="X78" s="201">
        <v>62.45</v>
      </c>
      <c r="Y78" s="201">
        <v>0</v>
      </c>
      <c r="Z78">
        <v>0</v>
      </c>
      <c r="AA78" s="201">
        <v>11.44</v>
      </c>
      <c r="AB78" s="201">
        <v>0</v>
      </c>
      <c r="AC78" s="201">
        <v>0</v>
      </c>
      <c r="AD78" s="201">
        <v>0</v>
      </c>
      <c r="AE78" s="201">
        <v>79.78</v>
      </c>
      <c r="AF78" s="201">
        <v>0</v>
      </c>
      <c r="AG78" s="201">
        <v>0</v>
      </c>
      <c r="AH78" s="201">
        <v>0</v>
      </c>
      <c r="AI78" s="201">
        <v>99.96</v>
      </c>
      <c r="AJ78" s="201">
        <v>0</v>
      </c>
      <c r="AK78" s="201">
        <v>0</v>
      </c>
      <c r="AL78" s="201">
        <v>0</v>
      </c>
      <c r="AM78" s="201">
        <v>360.32</v>
      </c>
      <c r="AN78" s="201">
        <v>0</v>
      </c>
      <c r="AO78">
        <v>0</v>
      </c>
      <c r="AP78" s="201">
        <v>118.47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494.42</v>
      </c>
      <c r="L79" s="201">
        <v>17.329999999999998</v>
      </c>
      <c r="M79" s="201">
        <v>63.94</v>
      </c>
      <c r="N79" s="201">
        <v>52.97</v>
      </c>
      <c r="O79" s="201">
        <v>74.040000000000006</v>
      </c>
      <c r="P79" s="201">
        <v>31.39</v>
      </c>
      <c r="Q79" s="201">
        <v>9.6300000000000008</v>
      </c>
      <c r="R79" s="201">
        <v>19.14</v>
      </c>
      <c r="S79" s="201">
        <v>11.78</v>
      </c>
      <c r="T79" s="201">
        <v>1.42</v>
      </c>
      <c r="U79" s="201">
        <v>59.92</v>
      </c>
      <c r="V79" s="201">
        <v>8.83</v>
      </c>
      <c r="W79" s="201">
        <v>18.8</v>
      </c>
      <c r="X79" s="201">
        <v>62.45</v>
      </c>
      <c r="Y79" s="201">
        <v>0</v>
      </c>
      <c r="Z79">
        <v>0</v>
      </c>
      <c r="AA79" s="201">
        <v>11.44</v>
      </c>
      <c r="AB79" s="201">
        <v>0</v>
      </c>
      <c r="AC79" s="201">
        <v>0</v>
      </c>
      <c r="AD79" s="201">
        <v>0</v>
      </c>
      <c r="AE79" s="201">
        <v>79.78</v>
      </c>
      <c r="AF79" s="201">
        <v>0</v>
      </c>
      <c r="AG79" s="201">
        <v>0</v>
      </c>
      <c r="AH79" s="201">
        <v>0</v>
      </c>
      <c r="AI79" s="201">
        <v>99.96</v>
      </c>
      <c r="AJ79" s="201">
        <v>0</v>
      </c>
      <c r="AK79" s="201">
        <v>0</v>
      </c>
      <c r="AL79" s="201">
        <v>0</v>
      </c>
      <c r="AM79" s="201">
        <v>360.32</v>
      </c>
      <c r="AN79" s="201">
        <v>0</v>
      </c>
      <c r="AO79">
        <v>0</v>
      </c>
      <c r="AP79" s="201">
        <v>118.47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494.42</v>
      </c>
      <c r="L80" s="201">
        <v>17.48</v>
      </c>
      <c r="M80" s="201">
        <v>63.94</v>
      </c>
      <c r="N80" s="201">
        <v>52.97</v>
      </c>
      <c r="O80" s="201">
        <v>74.040000000000006</v>
      </c>
      <c r="P80" s="201">
        <v>31.39</v>
      </c>
      <c r="Q80" s="201">
        <v>9.6300000000000008</v>
      </c>
      <c r="R80" s="201">
        <v>19.14</v>
      </c>
      <c r="S80" s="201">
        <v>11.78</v>
      </c>
      <c r="T80" s="201">
        <v>1.42</v>
      </c>
      <c r="U80" s="201">
        <v>59.92</v>
      </c>
      <c r="V80" s="201">
        <v>8.83</v>
      </c>
      <c r="W80" s="201">
        <v>18.8</v>
      </c>
      <c r="X80" s="201">
        <v>62.45</v>
      </c>
      <c r="Y80" s="201">
        <v>0</v>
      </c>
      <c r="Z80">
        <v>0</v>
      </c>
      <c r="AA80" s="201">
        <v>11.44</v>
      </c>
      <c r="AB80" s="201">
        <v>0</v>
      </c>
      <c r="AC80" s="201">
        <v>0</v>
      </c>
      <c r="AD80" s="201">
        <v>0</v>
      </c>
      <c r="AE80" s="201">
        <v>79.78</v>
      </c>
      <c r="AF80" s="201">
        <v>0</v>
      </c>
      <c r="AG80" s="201">
        <v>0</v>
      </c>
      <c r="AH80" s="201">
        <v>0</v>
      </c>
      <c r="AI80" s="201">
        <v>99.96</v>
      </c>
      <c r="AJ80" s="201">
        <v>0</v>
      </c>
      <c r="AK80" s="201">
        <v>0</v>
      </c>
      <c r="AL80" s="201">
        <v>0</v>
      </c>
      <c r="AM80" s="201">
        <v>360.32</v>
      </c>
      <c r="AN80" s="201">
        <v>0</v>
      </c>
      <c r="AO80">
        <v>0</v>
      </c>
      <c r="AP80" s="201">
        <v>118.47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494.42</v>
      </c>
      <c r="L81" s="201">
        <v>17.48</v>
      </c>
      <c r="M81" s="201">
        <v>63.94</v>
      </c>
      <c r="N81" s="201">
        <v>52.97</v>
      </c>
      <c r="O81" s="201">
        <v>74.040000000000006</v>
      </c>
      <c r="P81" s="201">
        <v>31.39</v>
      </c>
      <c r="Q81" s="201">
        <v>9.6300000000000008</v>
      </c>
      <c r="R81" s="201">
        <v>19.14</v>
      </c>
      <c r="S81" s="201">
        <v>11.78</v>
      </c>
      <c r="T81" s="201">
        <v>1.42</v>
      </c>
      <c r="U81" s="201">
        <v>59.92</v>
      </c>
      <c r="V81" s="201">
        <v>8.83</v>
      </c>
      <c r="W81" s="201">
        <v>18.8</v>
      </c>
      <c r="X81" s="201">
        <v>62.45</v>
      </c>
      <c r="Y81" s="201">
        <v>0</v>
      </c>
      <c r="Z81">
        <v>0</v>
      </c>
      <c r="AA81" s="201">
        <v>11.44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0</v>
      </c>
      <c r="AL81" s="201">
        <v>0</v>
      </c>
      <c r="AM81" s="201">
        <v>360.32</v>
      </c>
      <c r="AN81" s="201">
        <v>0</v>
      </c>
      <c r="AO81">
        <v>0</v>
      </c>
      <c r="AP81" s="201">
        <v>118.47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494.42</v>
      </c>
      <c r="L82" s="201">
        <v>17.48</v>
      </c>
      <c r="M82" s="201">
        <v>63.94</v>
      </c>
      <c r="N82" s="201">
        <v>52.97</v>
      </c>
      <c r="O82" s="201">
        <v>74.040000000000006</v>
      </c>
      <c r="P82" s="201">
        <v>31.39</v>
      </c>
      <c r="Q82" s="201">
        <v>9.6300000000000008</v>
      </c>
      <c r="R82" s="201">
        <v>19.14</v>
      </c>
      <c r="S82" s="201">
        <v>11.78</v>
      </c>
      <c r="T82" s="201">
        <v>1.42</v>
      </c>
      <c r="U82" s="201">
        <v>59.92</v>
      </c>
      <c r="V82" s="201">
        <v>8.83</v>
      </c>
      <c r="W82" s="201">
        <v>18.8</v>
      </c>
      <c r="X82" s="201">
        <v>62.45</v>
      </c>
      <c r="Y82" s="201">
        <v>0</v>
      </c>
      <c r="Z82">
        <v>0</v>
      </c>
      <c r="AA82" s="201">
        <v>11.44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0</v>
      </c>
      <c r="AL82" s="201">
        <v>0</v>
      </c>
      <c r="AM82" s="201">
        <v>428.32</v>
      </c>
      <c r="AN82" s="201">
        <v>0</v>
      </c>
      <c r="AO82">
        <v>0</v>
      </c>
      <c r="AP82" s="201">
        <v>118.47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494.42</v>
      </c>
      <c r="L83" s="201">
        <v>17.48</v>
      </c>
      <c r="M83" s="201">
        <v>63.94</v>
      </c>
      <c r="N83" s="201">
        <v>52.97</v>
      </c>
      <c r="O83" s="201">
        <v>74.040000000000006</v>
      </c>
      <c r="P83" s="201">
        <v>31.39</v>
      </c>
      <c r="Q83" s="201">
        <v>9.6300000000000008</v>
      </c>
      <c r="R83" s="201">
        <v>19.14</v>
      </c>
      <c r="S83" s="201">
        <v>11.78</v>
      </c>
      <c r="T83" s="201">
        <v>1.42</v>
      </c>
      <c r="U83" s="201">
        <v>59.92</v>
      </c>
      <c r="V83" s="201">
        <v>8.83</v>
      </c>
      <c r="W83" s="201">
        <v>18.8</v>
      </c>
      <c r="X83" s="201">
        <v>62.45</v>
      </c>
      <c r="Y83" s="201">
        <v>0</v>
      </c>
      <c r="Z83">
        <v>0</v>
      </c>
      <c r="AA83" s="201">
        <v>11.44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390.32</v>
      </c>
      <c r="AN83" s="201">
        <v>0</v>
      </c>
      <c r="AO83">
        <v>0</v>
      </c>
      <c r="AP83" s="201">
        <v>118.47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494.42</v>
      </c>
      <c r="L84" s="201">
        <v>17.48</v>
      </c>
      <c r="M84" s="201">
        <v>63.94</v>
      </c>
      <c r="N84" s="201">
        <v>52.97</v>
      </c>
      <c r="O84" s="201">
        <v>74.040000000000006</v>
      </c>
      <c r="P84" s="201">
        <v>31.39</v>
      </c>
      <c r="Q84" s="201">
        <v>9.6300000000000008</v>
      </c>
      <c r="R84" s="201">
        <v>19.14</v>
      </c>
      <c r="S84" s="201">
        <v>11.78</v>
      </c>
      <c r="T84" s="201">
        <v>1.42</v>
      </c>
      <c r="U84" s="201">
        <v>59.92</v>
      </c>
      <c r="V84" s="201">
        <v>8.83</v>
      </c>
      <c r="W84" s="201">
        <v>18.8</v>
      </c>
      <c r="X84" s="201">
        <v>62.45</v>
      </c>
      <c r="Y84" s="201">
        <v>0</v>
      </c>
      <c r="Z84">
        <v>0</v>
      </c>
      <c r="AA84" s="201">
        <v>11.44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477.83</v>
      </c>
      <c r="AN84" s="201">
        <v>0</v>
      </c>
      <c r="AO84">
        <v>0</v>
      </c>
      <c r="AP84" s="201">
        <v>118.47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31.88</v>
      </c>
      <c r="H85" s="201">
        <v>0</v>
      </c>
      <c r="I85" s="201">
        <v>0</v>
      </c>
      <c r="J85" s="201">
        <v>5.77</v>
      </c>
      <c r="K85" s="201">
        <v>494.42</v>
      </c>
      <c r="L85" s="201">
        <v>17.48</v>
      </c>
      <c r="M85" s="201">
        <v>63.94</v>
      </c>
      <c r="N85" s="201">
        <v>52.97</v>
      </c>
      <c r="O85" s="201">
        <v>74.040000000000006</v>
      </c>
      <c r="P85" s="201">
        <v>31.39</v>
      </c>
      <c r="Q85" s="201">
        <v>9.6300000000000008</v>
      </c>
      <c r="R85" s="201">
        <v>19.14</v>
      </c>
      <c r="S85" s="201">
        <v>11.78</v>
      </c>
      <c r="T85" s="201">
        <v>1.42</v>
      </c>
      <c r="U85" s="201">
        <v>59.92</v>
      </c>
      <c r="V85" s="201">
        <v>8.83</v>
      </c>
      <c r="W85" s="201">
        <v>18.8</v>
      </c>
      <c r="X85" s="201">
        <v>62.45</v>
      </c>
      <c r="Y85" s="201">
        <v>0</v>
      </c>
      <c r="Z85">
        <v>0</v>
      </c>
      <c r="AA85" s="201">
        <v>11.44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477.83</v>
      </c>
      <c r="AN85" s="201">
        <v>0</v>
      </c>
      <c r="AO85">
        <v>0</v>
      </c>
      <c r="AP85" s="201">
        <v>118.47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33.44</v>
      </c>
      <c r="H86" s="201">
        <v>0</v>
      </c>
      <c r="I86" s="201">
        <v>0</v>
      </c>
      <c r="J86" s="201">
        <v>15.52</v>
      </c>
      <c r="K86" s="201">
        <v>494.42</v>
      </c>
      <c r="L86" s="201">
        <v>17.48</v>
      </c>
      <c r="M86" s="201">
        <v>63.94</v>
      </c>
      <c r="N86" s="201">
        <v>52.97</v>
      </c>
      <c r="O86" s="201">
        <v>74.040000000000006</v>
      </c>
      <c r="P86" s="201">
        <v>31.39</v>
      </c>
      <c r="Q86" s="201">
        <v>9.6300000000000008</v>
      </c>
      <c r="R86" s="201">
        <v>19.14</v>
      </c>
      <c r="S86" s="201">
        <v>11.78</v>
      </c>
      <c r="T86" s="201">
        <v>1.42</v>
      </c>
      <c r="U86" s="201">
        <v>59.92</v>
      </c>
      <c r="V86" s="201">
        <v>8.83</v>
      </c>
      <c r="W86" s="201">
        <v>18.8</v>
      </c>
      <c r="X86" s="201">
        <v>62.45</v>
      </c>
      <c r="Y86" s="201">
        <v>0</v>
      </c>
      <c r="Z86">
        <v>0</v>
      </c>
      <c r="AA86" s="201">
        <v>11.44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477.83</v>
      </c>
      <c r="AN86" s="201">
        <v>0</v>
      </c>
      <c r="AO86">
        <v>0</v>
      </c>
      <c r="AP86" s="201">
        <v>118.47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19.32</v>
      </c>
      <c r="AW86" s="201">
        <v>0</v>
      </c>
      <c r="AX86" s="201">
        <v>0</v>
      </c>
      <c r="AY86" s="201">
        <v>3.69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66.88</v>
      </c>
      <c r="H87" s="201">
        <v>0</v>
      </c>
      <c r="I87" s="201">
        <v>0</v>
      </c>
      <c r="J87" s="201">
        <v>28.62</v>
      </c>
      <c r="K87" s="201">
        <v>494.42</v>
      </c>
      <c r="L87" s="201">
        <v>17.48</v>
      </c>
      <c r="M87" s="201">
        <v>63.94</v>
      </c>
      <c r="N87" s="201">
        <v>52.97</v>
      </c>
      <c r="O87" s="201">
        <v>74.040000000000006</v>
      </c>
      <c r="P87" s="201">
        <v>31.39</v>
      </c>
      <c r="Q87" s="201">
        <v>9.6300000000000008</v>
      </c>
      <c r="R87" s="201">
        <v>19.14</v>
      </c>
      <c r="S87" s="201">
        <v>11.78</v>
      </c>
      <c r="T87" s="201">
        <v>1.42</v>
      </c>
      <c r="U87" s="201">
        <v>59.92</v>
      </c>
      <c r="V87" s="201">
        <v>8.83</v>
      </c>
      <c r="W87" s="201">
        <v>18.8</v>
      </c>
      <c r="X87" s="201">
        <v>62.45</v>
      </c>
      <c r="Y87" s="201">
        <v>0</v>
      </c>
      <c r="Z87">
        <v>0</v>
      </c>
      <c r="AA87" s="201">
        <v>11.44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447.54</v>
      </c>
      <c r="AN87" s="201">
        <v>0</v>
      </c>
      <c r="AO87">
        <v>0</v>
      </c>
      <c r="AP87" s="201">
        <v>118.47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21.36</v>
      </c>
      <c r="AW87" s="201">
        <v>0</v>
      </c>
      <c r="AX87" s="201">
        <v>0</v>
      </c>
      <c r="AY87" s="201">
        <v>3.69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97.58</v>
      </c>
      <c r="H88" s="201">
        <v>0</v>
      </c>
      <c r="I88" s="201">
        <v>0</v>
      </c>
      <c r="J88" s="201">
        <v>37.03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31.39</v>
      </c>
      <c r="Q88" s="201">
        <v>9.6300000000000008</v>
      </c>
      <c r="R88" s="201">
        <v>19.14</v>
      </c>
      <c r="S88" s="201">
        <v>11.78</v>
      </c>
      <c r="T88" s="201">
        <v>1.42</v>
      </c>
      <c r="U88" s="201">
        <v>59.92</v>
      </c>
      <c r="V88" s="201">
        <v>8.83</v>
      </c>
      <c r="W88" s="201">
        <v>18.8</v>
      </c>
      <c r="X88" s="201">
        <v>62.45</v>
      </c>
      <c r="Y88" s="201">
        <v>0</v>
      </c>
      <c r="Z88">
        <v>0</v>
      </c>
      <c r="AA88" s="201">
        <v>11.44</v>
      </c>
      <c r="AB88" s="201">
        <v>0</v>
      </c>
      <c r="AC88" s="201">
        <v>0</v>
      </c>
      <c r="AD88" s="201">
        <v>0</v>
      </c>
      <c r="AE88" s="201">
        <v>81.48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497.43</v>
      </c>
      <c r="AN88" s="201">
        <v>0</v>
      </c>
      <c r="AO88">
        <v>0</v>
      </c>
      <c r="AP88" s="201">
        <v>118.47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32.72</v>
      </c>
      <c r="AW88" s="201">
        <v>0</v>
      </c>
      <c r="AX88" s="201">
        <v>0</v>
      </c>
      <c r="AY88" s="201">
        <v>3.69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126.56</v>
      </c>
      <c r="H89" s="201">
        <v>0</v>
      </c>
      <c r="I89" s="201">
        <v>0</v>
      </c>
      <c r="J89" s="201">
        <v>125.52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31.39</v>
      </c>
      <c r="Q89" s="201">
        <v>9.6300000000000008</v>
      </c>
      <c r="R89" s="201">
        <v>19.14</v>
      </c>
      <c r="S89" s="201">
        <v>11.78</v>
      </c>
      <c r="T89" s="201">
        <v>1.42</v>
      </c>
      <c r="U89" s="201">
        <v>59.92</v>
      </c>
      <c r="V89" s="201">
        <v>8.83</v>
      </c>
      <c r="W89" s="201">
        <v>18.8</v>
      </c>
      <c r="X89" s="201">
        <v>62.45</v>
      </c>
      <c r="Y89" s="201">
        <v>0</v>
      </c>
      <c r="Z89">
        <v>0</v>
      </c>
      <c r="AA89" s="201">
        <v>11.44</v>
      </c>
      <c r="AB89" s="201">
        <v>0</v>
      </c>
      <c r="AC89" s="201">
        <v>0</v>
      </c>
      <c r="AD89" s="201">
        <v>0</v>
      </c>
      <c r="AE89" s="201">
        <v>81.48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497.43</v>
      </c>
      <c r="AN89" s="201">
        <v>0</v>
      </c>
      <c r="AO89">
        <v>0</v>
      </c>
      <c r="AP89" s="201">
        <v>118.47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71.36</v>
      </c>
      <c r="AW89" s="201">
        <v>0</v>
      </c>
      <c r="AX89" s="201">
        <v>0</v>
      </c>
      <c r="AY89" s="201">
        <v>3.69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126.56</v>
      </c>
      <c r="H90" s="201">
        <v>0</v>
      </c>
      <c r="I90" s="201">
        <v>0</v>
      </c>
      <c r="J90" s="201">
        <v>125.52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31.39</v>
      </c>
      <c r="Q90" s="201">
        <v>9.6300000000000008</v>
      </c>
      <c r="R90" s="201">
        <v>19.14</v>
      </c>
      <c r="S90" s="201">
        <v>11.78</v>
      </c>
      <c r="T90" s="201">
        <v>1.42</v>
      </c>
      <c r="U90" s="201">
        <v>59.92</v>
      </c>
      <c r="V90" s="201">
        <v>8.83</v>
      </c>
      <c r="W90" s="201">
        <v>18.8</v>
      </c>
      <c r="X90" s="201">
        <v>62.45</v>
      </c>
      <c r="Y90" s="201">
        <v>0</v>
      </c>
      <c r="Z90">
        <v>0</v>
      </c>
      <c r="AA90" s="201">
        <v>11.44</v>
      </c>
      <c r="AB90" s="201">
        <v>0</v>
      </c>
      <c r="AC90" s="201">
        <v>0</v>
      </c>
      <c r="AD90" s="201">
        <v>0</v>
      </c>
      <c r="AE90" s="201">
        <v>81.48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497.43</v>
      </c>
      <c r="AN90" s="201">
        <v>0</v>
      </c>
      <c r="AO90">
        <v>0</v>
      </c>
      <c r="AP90" s="201">
        <v>118.47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106.1</v>
      </c>
      <c r="AW90" s="201">
        <v>0</v>
      </c>
      <c r="AX90" s="201">
        <v>0</v>
      </c>
      <c r="AY90" s="201">
        <v>3.83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107.24</v>
      </c>
      <c r="H91" s="201">
        <v>0</v>
      </c>
      <c r="I91" s="201">
        <v>0</v>
      </c>
      <c r="J91" s="201">
        <v>108.37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31.39</v>
      </c>
      <c r="Q91" s="201">
        <v>9.6300000000000008</v>
      </c>
      <c r="R91" s="201">
        <v>19.14</v>
      </c>
      <c r="S91" s="201">
        <v>11.78</v>
      </c>
      <c r="T91" s="201">
        <v>1.42</v>
      </c>
      <c r="U91" s="201">
        <v>59.92</v>
      </c>
      <c r="V91" s="201">
        <v>8.83</v>
      </c>
      <c r="W91" s="201">
        <v>18.8</v>
      </c>
      <c r="X91" s="201">
        <v>62.45</v>
      </c>
      <c r="Y91" s="201">
        <v>0</v>
      </c>
      <c r="Z91">
        <v>0</v>
      </c>
      <c r="AA91" s="201">
        <v>11.44</v>
      </c>
      <c r="AB91" s="201">
        <v>0</v>
      </c>
      <c r="AC91" s="201">
        <v>0</v>
      </c>
      <c r="AD91" s="201">
        <v>0</v>
      </c>
      <c r="AE91" s="201">
        <v>81.48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497.43</v>
      </c>
      <c r="AN91" s="201">
        <v>0</v>
      </c>
      <c r="AO91">
        <v>0</v>
      </c>
      <c r="AP91" s="201">
        <v>118.47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106.1</v>
      </c>
      <c r="AW91" s="201">
        <v>0</v>
      </c>
      <c r="AX91" s="201">
        <v>0</v>
      </c>
      <c r="AY91" s="201">
        <v>3.83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107.24</v>
      </c>
      <c r="H92" s="201">
        <v>0</v>
      </c>
      <c r="I92" s="201">
        <v>0</v>
      </c>
      <c r="J92" s="201">
        <v>108.37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31.39</v>
      </c>
      <c r="Q92" s="201">
        <v>9.6300000000000008</v>
      </c>
      <c r="R92" s="201">
        <v>19.14</v>
      </c>
      <c r="S92" s="201">
        <v>11.78</v>
      </c>
      <c r="T92" s="201">
        <v>1.42</v>
      </c>
      <c r="U92" s="201">
        <v>59.92</v>
      </c>
      <c r="V92" s="201">
        <v>8.83</v>
      </c>
      <c r="W92" s="201">
        <v>18.8</v>
      </c>
      <c r="X92" s="201">
        <v>62.45</v>
      </c>
      <c r="Y92" s="201">
        <v>0</v>
      </c>
      <c r="Z92">
        <v>0</v>
      </c>
      <c r="AA92" s="201">
        <v>12.42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497.43</v>
      </c>
      <c r="AN92" s="201">
        <v>0</v>
      </c>
      <c r="AO92">
        <v>0</v>
      </c>
      <c r="AP92" s="201">
        <v>118.47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106.1</v>
      </c>
      <c r="AW92" s="201">
        <v>0</v>
      </c>
      <c r="AX92" s="201">
        <v>0</v>
      </c>
      <c r="AY92" s="201">
        <v>3.83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115.36</v>
      </c>
      <c r="H93" s="201">
        <v>0</v>
      </c>
      <c r="I93" s="201">
        <v>0</v>
      </c>
      <c r="J93" s="201">
        <v>117.37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31.39</v>
      </c>
      <c r="Q93" s="201">
        <v>9.6300000000000008</v>
      </c>
      <c r="R93" s="201">
        <v>19.14</v>
      </c>
      <c r="S93" s="201">
        <v>11.78</v>
      </c>
      <c r="T93" s="201">
        <v>1.42</v>
      </c>
      <c r="U93" s="201">
        <v>59.92</v>
      </c>
      <c r="V93" s="201">
        <v>8.83</v>
      </c>
      <c r="W93" s="201">
        <v>18.8</v>
      </c>
      <c r="X93" s="201">
        <v>62.45</v>
      </c>
      <c r="Y93" s="201">
        <v>0</v>
      </c>
      <c r="Z93">
        <v>0</v>
      </c>
      <c r="AA93" s="201">
        <v>12.42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497.43</v>
      </c>
      <c r="AN93" s="201">
        <v>0</v>
      </c>
      <c r="AO93">
        <v>0</v>
      </c>
      <c r="AP93" s="201">
        <v>118.47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116.1</v>
      </c>
      <c r="AW93" s="201">
        <v>0</v>
      </c>
      <c r="AX93" s="201">
        <v>0</v>
      </c>
      <c r="AY93" s="201">
        <v>3.83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112.74</v>
      </c>
      <c r="H94" s="201">
        <v>0</v>
      </c>
      <c r="I94" s="201">
        <v>0</v>
      </c>
      <c r="J94" s="201">
        <v>117.37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31.39</v>
      </c>
      <c r="Q94" s="201">
        <v>9.6300000000000008</v>
      </c>
      <c r="R94" s="201">
        <v>19.14</v>
      </c>
      <c r="S94" s="201">
        <v>11.78</v>
      </c>
      <c r="T94" s="201">
        <v>1.42</v>
      </c>
      <c r="U94" s="201">
        <v>59.92</v>
      </c>
      <c r="V94" s="201">
        <v>8.83</v>
      </c>
      <c r="W94" s="201">
        <v>18.8</v>
      </c>
      <c r="X94" s="201">
        <v>62.45</v>
      </c>
      <c r="Y94" s="201">
        <v>0</v>
      </c>
      <c r="Z94">
        <v>0</v>
      </c>
      <c r="AA94" s="201">
        <v>12.42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497.43</v>
      </c>
      <c r="AN94" s="201">
        <v>0</v>
      </c>
      <c r="AO94">
        <v>0</v>
      </c>
      <c r="AP94" s="201">
        <v>118.47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116.1</v>
      </c>
      <c r="AW94" s="201">
        <v>0</v>
      </c>
      <c r="AX94" s="201">
        <v>0</v>
      </c>
      <c r="AY94" s="201">
        <v>3.69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110.31</v>
      </c>
      <c r="H95" s="201">
        <v>0</v>
      </c>
      <c r="I95" s="201">
        <v>0</v>
      </c>
      <c r="J95" s="201">
        <v>117.37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31.39</v>
      </c>
      <c r="Q95" s="201">
        <v>9.6300000000000008</v>
      </c>
      <c r="R95" s="201">
        <v>19.14</v>
      </c>
      <c r="S95" s="201">
        <v>11.78</v>
      </c>
      <c r="T95" s="201">
        <v>1.42</v>
      </c>
      <c r="U95" s="201">
        <v>59.92</v>
      </c>
      <c r="V95" s="201">
        <v>8.83</v>
      </c>
      <c r="W95" s="201">
        <v>18.8</v>
      </c>
      <c r="X95" s="201">
        <v>62.45</v>
      </c>
      <c r="Y95" s="201">
        <v>0</v>
      </c>
      <c r="Z95">
        <v>0</v>
      </c>
      <c r="AA95" s="201">
        <v>12.42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497.43</v>
      </c>
      <c r="AN95" s="201">
        <v>0</v>
      </c>
      <c r="AO95">
        <v>0</v>
      </c>
      <c r="AP95" s="201">
        <v>118.47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116.1</v>
      </c>
      <c r="AW95" s="201">
        <v>0</v>
      </c>
      <c r="AX95" s="201">
        <v>0</v>
      </c>
      <c r="AY95" s="201">
        <v>3.69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110.31</v>
      </c>
      <c r="H96" s="201">
        <v>0</v>
      </c>
      <c r="I96" s="201">
        <v>0</v>
      </c>
      <c r="J96" s="201">
        <v>117.37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31.39</v>
      </c>
      <c r="Q96" s="201">
        <v>9.6300000000000008</v>
      </c>
      <c r="R96" s="201">
        <v>19.14</v>
      </c>
      <c r="S96" s="201">
        <v>11.78</v>
      </c>
      <c r="T96" s="201">
        <v>1.42</v>
      </c>
      <c r="U96" s="201">
        <v>59.92</v>
      </c>
      <c r="V96" s="201">
        <v>8.83</v>
      </c>
      <c r="W96" s="201">
        <v>18.8</v>
      </c>
      <c r="X96" s="201">
        <v>62.45</v>
      </c>
      <c r="Y96" s="201">
        <v>0</v>
      </c>
      <c r="Z96">
        <v>0</v>
      </c>
      <c r="AA96" s="201">
        <v>12.42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497.43</v>
      </c>
      <c r="AN96" s="201">
        <v>0</v>
      </c>
      <c r="AO96">
        <v>0</v>
      </c>
      <c r="AP96" s="201">
        <v>118.47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116.1</v>
      </c>
      <c r="AW96" s="201">
        <v>0</v>
      </c>
      <c r="AX96" s="201">
        <v>0</v>
      </c>
      <c r="AY96" s="201">
        <v>3.69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104.16</v>
      </c>
      <c r="H97" s="201">
        <v>0</v>
      </c>
      <c r="I97" s="201">
        <v>0</v>
      </c>
      <c r="J97" s="201">
        <v>108.37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31.39</v>
      </c>
      <c r="Q97" s="201">
        <v>9.6300000000000008</v>
      </c>
      <c r="R97" s="201">
        <v>19.14</v>
      </c>
      <c r="S97" s="201">
        <v>11.78</v>
      </c>
      <c r="T97" s="201">
        <v>1.42</v>
      </c>
      <c r="U97" s="201">
        <v>59.92</v>
      </c>
      <c r="V97" s="201">
        <v>8.83</v>
      </c>
      <c r="W97" s="201">
        <v>18.8</v>
      </c>
      <c r="X97" s="201">
        <v>62.45</v>
      </c>
      <c r="Y97" s="201">
        <v>0</v>
      </c>
      <c r="Z97">
        <v>0</v>
      </c>
      <c r="AA97" s="201">
        <v>14.42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497.43</v>
      </c>
      <c r="AN97" s="201">
        <v>0</v>
      </c>
      <c r="AO97">
        <v>0</v>
      </c>
      <c r="AP97" s="201">
        <v>118.47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106.1</v>
      </c>
      <c r="AW97" s="201">
        <v>0</v>
      </c>
      <c r="AX97" s="201">
        <v>0</v>
      </c>
      <c r="AY97" s="201">
        <v>3.69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104.16</v>
      </c>
      <c r="H98" s="201">
        <v>0</v>
      </c>
      <c r="I98" s="201">
        <v>0</v>
      </c>
      <c r="J98" s="201">
        <v>88.08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31.39</v>
      </c>
      <c r="Q98" s="201">
        <v>9.6300000000000008</v>
      </c>
      <c r="R98" s="201">
        <v>19.14</v>
      </c>
      <c r="S98" s="201">
        <v>11.78</v>
      </c>
      <c r="T98" s="201">
        <v>1.42</v>
      </c>
      <c r="U98" s="201">
        <v>59.92</v>
      </c>
      <c r="V98" s="201">
        <v>8.83</v>
      </c>
      <c r="W98" s="201">
        <v>18.8</v>
      </c>
      <c r="X98" s="201">
        <v>62.45</v>
      </c>
      <c r="Y98" s="201">
        <v>0</v>
      </c>
      <c r="Z98">
        <v>0</v>
      </c>
      <c r="AA98" s="201">
        <v>14.42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497.43</v>
      </c>
      <c r="AN98" s="201">
        <v>0</v>
      </c>
      <c r="AO98">
        <v>0</v>
      </c>
      <c r="AP98" s="201">
        <v>118.47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106.1</v>
      </c>
      <c r="AW98" s="201">
        <v>0</v>
      </c>
      <c r="AX98" s="201">
        <v>0</v>
      </c>
      <c r="AY98" s="201">
        <v>3.69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0.67897249999999987</v>
      </c>
      <c r="H99">
        <f t="shared" si="0"/>
        <v>0</v>
      </c>
      <c r="I99">
        <f t="shared" si="0"/>
        <v>0</v>
      </c>
      <c r="J99">
        <f t="shared" si="0"/>
        <v>0.6314274999999997</v>
      </c>
      <c r="K99">
        <f t="shared" si="0"/>
        <v>9.8186674999999877</v>
      </c>
      <c r="L99">
        <f t="shared" si="0"/>
        <v>0.314745</v>
      </c>
      <c r="M99">
        <f t="shared" si="0"/>
        <v>1.5345599999999977</v>
      </c>
      <c r="N99">
        <f t="shared" si="0"/>
        <v>1.2712799999999995</v>
      </c>
      <c r="O99">
        <f t="shared" si="0"/>
        <v>1.7769599999999994</v>
      </c>
      <c r="P99">
        <f t="shared" si="0"/>
        <v>0.75335999999999981</v>
      </c>
      <c r="Q99">
        <f t="shared" si="0"/>
        <v>0.20187749999999993</v>
      </c>
      <c r="R99">
        <f t="shared" si="0"/>
        <v>0.40124500000000046</v>
      </c>
      <c r="S99">
        <f t="shared" si="0"/>
        <v>0.24740249999999966</v>
      </c>
      <c r="T99">
        <f t="shared" si="0"/>
        <v>2.9760000000000029E-2</v>
      </c>
      <c r="U99">
        <f t="shared" si="0"/>
        <v>1.4324950000000003</v>
      </c>
      <c r="V99">
        <f t="shared" si="0"/>
        <v>0.1878675000000003</v>
      </c>
      <c r="W99">
        <f t="shared" si="0"/>
        <v>0.39870999999999951</v>
      </c>
      <c r="X99">
        <f t="shared" si="0"/>
        <v>1.3381649999999981</v>
      </c>
      <c r="Y99">
        <f t="shared" si="0"/>
        <v>0</v>
      </c>
      <c r="Z99">
        <f t="shared" si="0"/>
        <v>0</v>
      </c>
      <c r="AA99">
        <f t="shared" si="0"/>
        <v>0.2882650000000006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1.9563449999999989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2.7284649999999919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9.4910800000000002</v>
      </c>
      <c r="AN99">
        <f t="shared" si="0"/>
        <v>0</v>
      </c>
      <c r="AO99">
        <f t="shared" si="0"/>
        <v>0</v>
      </c>
      <c r="AP99">
        <f t="shared" si="0"/>
        <v>2.4434549999999993</v>
      </c>
      <c r="AQ99">
        <f t="shared" ref="AQ99:AT99" si="1">SUM(AQ3:AQ98)/4000</f>
        <v>0.82720749999999932</v>
      </c>
      <c r="AR99">
        <f t="shared" si="1"/>
        <v>0.51367750000000001</v>
      </c>
      <c r="AS99">
        <f t="shared" si="1"/>
        <v>0.16102999999999998</v>
      </c>
      <c r="AT99">
        <f t="shared" si="1"/>
        <v>0</v>
      </c>
      <c r="AU99">
        <f t="shared" ref="AU99:CR99" si="2">SUM(AU3:AU98)/4000</f>
        <v>0</v>
      </c>
      <c r="AV99">
        <f t="shared" si="2"/>
        <v>0.28491499999999997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0.11303999999999982</v>
      </c>
      <c r="BA99">
        <f t="shared" si="2"/>
        <v>7.4669999999999973E-2</v>
      </c>
      <c r="BB99">
        <f t="shared" si="2"/>
        <v>5.8005000000000091E-2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</v>
      </c>
      <c r="H3" s="201">
        <v>0</v>
      </c>
      <c r="I3" s="201">
        <v>0</v>
      </c>
      <c r="J3" s="201">
        <v>14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66.89</v>
      </c>
      <c r="Q3" s="201">
        <v>5.35</v>
      </c>
      <c r="R3" s="201">
        <v>10.4</v>
      </c>
      <c r="S3" s="201">
        <v>6.48</v>
      </c>
      <c r="T3" s="201">
        <v>0</v>
      </c>
      <c r="U3" s="201">
        <v>279.26</v>
      </c>
      <c r="V3" s="201">
        <v>5.0999999999999996</v>
      </c>
      <c r="W3" s="201">
        <v>10.87</v>
      </c>
      <c r="X3" s="201">
        <v>36.11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68.510000000000005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</v>
      </c>
      <c r="H4" s="201">
        <v>0</v>
      </c>
      <c r="I4" s="201">
        <v>0</v>
      </c>
      <c r="J4" s="201">
        <v>14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66.89</v>
      </c>
      <c r="Q4" s="201">
        <v>5.35</v>
      </c>
      <c r="R4" s="201">
        <v>10.4</v>
      </c>
      <c r="S4" s="201">
        <v>6.48</v>
      </c>
      <c r="T4" s="201">
        <v>0</v>
      </c>
      <c r="U4" s="201">
        <v>279.26</v>
      </c>
      <c r="V4" s="201">
        <v>5.0999999999999996</v>
      </c>
      <c r="W4" s="201">
        <v>10.87</v>
      </c>
      <c r="X4" s="201">
        <v>36.11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68.510000000000005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66.89</v>
      </c>
      <c r="Q5" s="201">
        <v>5.35</v>
      </c>
      <c r="R5" s="201">
        <v>10.4</v>
      </c>
      <c r="S5" s="201">
        <v>6.48</v>
      </c>
      <c r="T5" s="201">
        <v>0</v>
      </c>
      <c r="U5" s="201">
        <v>279.26</v>
      </c>
      <c r="V5" s="201">
        <v>5.0999999999999996</v>
      </c>
      <c r="W5" s="201">
        <v>10.87</v>
      </c>
      <c r="X5" s="201">
        <v>36.11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68.510000000000005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66.89</v>
      </c>
      <c r="Q6" s="201">
        <v>5.35</v>
      </c>
      <c r="R6" s="201">
        <v>10.4</v>
      </c>
      <c r="S6" s="201">
        <v>6.48</v>
      </c>
      <c r="T6" s="201">
        <v>0</v>
      </c>
      <c r="U6" s="201">
        <v>279.26</v>
      </c>
      <c r="V6" s="201">
        <v>5.0999999999999996</v>
      </c>
      <c r="W6" s="201">
        <v>10.87</v>
      </c>
      <c r="X6" s="201">
        <v>36.11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68.510000000000005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66.89</v>
      </c>
      <c r="Q7" s="201">
        <v>5.35</v>
      </c>
      <c r="R7" s="201">
        <v>10.4</v>
      </c>
      <c r="S7" s="201">
        <v>6.48</v>
      </c>
      <c r="T7" s="201">
        <v>0</v>
      </c>
      <c r="U7" s="201">
        <v>279.26</v>
      </c>
      <c r="V7" s="201">
        <v>5.0999999999999996</v>
      </c>
      <c r="W7" s="201">
        <v>10.87</v>
      </c>
      <c r="X7" s="201">
        <v>36.11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68.510000000000005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66.89</v>
      </c>
      <c r="Q8" s="201">
        <v>5.35</v>
      </c>
      <c r="R8" s="201">
        <v>10.4</v>
      </c>
      <c r="S8" s="201">
        <v>6.48</v>
      </c>
      <c r="T8" s="201">
        <v>0</v>
      </c>
      <c r="U8" s="201">
        <v>279.26</v>
      </c>
      <c r="V8" s="201">
        <v>5.0999999999999996</v>
      </c>
      <c r="W8" s="201">
        <v>10.87</v>
      </c>
      <c r="X8" s="201">
        <v>36.11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68.510000000000005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66.89</v>
      </c>
      <c r="Q9" s="201">
        <v>5.35</v>
      </c>
      <c r="R9" s="201">
        <v>10.4</v>
      </c>
      <c r="S9" s="201">
        <v>6.48</v>
      </c>
      <c r="T9" s="201">
        <v>0</v>
      </c>
      <c r="U9" s="201">
        <v>279.26</v>
      </c>
      <c r="V9" s="201">
        <v>5.0999999999999996</v>
      </c>
      <c r="W9" s="201">
        <v>10.87</v>
      </c>
      <c r="X9" s="201">
        <v>36.11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68.510000000000005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66.89</v>
      </c>
      <c r="Q10" s="201">
        <v>5.35</v>
      </c>
      <c r="R10" s="201">
        <v>10.4</v>
      </c>
      <c r="S10" s="201">
        <v>6.48</v>
      </c>
      <c r="T10" s="201">
        <v>0</v>
      </c>
      <c r="U10" s="201">
        <v>279.26</v>
      </c>
      <c r="V10" s="201">
        <v>5.0999999999999996</v>
      </c>
      <c r="W10" s="201">
        <v>10.87</v>
      </c>
      <c r="X10" s="201">
        <v>36.11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68.510000000000005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158.47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66.89</v>
      </c>
      <c r="Q11" s="201">
        <v>5.35</v>
      </c>
      <c r="R11" s="201">
        <v>10.4</v>
      </c>
      <c r="S11" s="201">
        <v>6.48</v>
      </c>
      <c r="T11" s="201">
        <v>0</v>
      </c>
      <c r="U11" s="201">
        <v>279.26</v>
      </c>
      <c r="V11" s="201">
        <v>5.0999999999999996</v>
      </c>
      <c r="W11" s="201">
        <v>10.87</v>
      </c>
      <c r="X11" s="201">
        <v>36.11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68.510000000000005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66.89</v>
      </c>
      <c r="Q12" s="201">
        <v>5.35</v>
      </c>
      <c r="R12" s="201">
        <v>10.4</v>
      </c>
      <c r="S12" s="201">
        <v>6.48</v>
      </c>
      <c r="T12" s="201">
        <v>0</v>
      </c>
      <c r="U12" s="201">
        <v>279.26</v>
      </c>
      <c r="V12" s="201">
        <v>5.0999999999999996</v>
      </c>
      <c r="W12" s="201">
        <v>10.87</v>
      </c>
      <c r="X12" s="201">
        <v>36.11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68.510000000000005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66.89</v>
      </c>
      <c r="Q13" s="201">
        <v>5.35</v>
      </c>
      <c r="R13" s="201">
        <v>10.4</v>
      </c>
      <c r="S13" s="201">
        <v>6.48</v>
      </c>
      <c r="T13" s="201">
        <v>0</v>
      </c>
      <c r="U13" s="201">
        <v>279.26</v>
      </c>
      <c r="V13" s="201">
        <v>5.0999999999999996</v>
      </c>
      <c r="W13" s="201">
        <v>10.87</v>
      </c>
      <c r="X13" s="201">
        <v>36.11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68.510000000000005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66.89</v>
      </c>
      <c r="Q14" s="201">
        <v>5.35</v>
      </c>
      <c r="R14" s="201">
        <v>10.4</v>
      </c>
      <c r="S14" s="201">
        <v>6.48</v>
      </c>
      <c r="T14" s="201">
        <v>0</v>
      </c>
      <c r="U14" s="201">
        <v>279.26</v>
      </c>
      <c r="V14" s="201">
        <v>5.0999999999999996</v>
      </c>
      <c r="W14" s="201">
        <v>10.87</v>
      </c>
      <c r="X14" s="201">
        <v>36.11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68.510000000000005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66.89</v>
      </c>
      <c r="Q15" s="201">
        <v>5.35</v>
      </c>
      <c r="R15" s="201">
        <v>10.4</v>
      </c>
      <c r="S15" s="201">
        <v>6.48</v>
      </c>
      <c r="T15" s="201">
        <v>0</v>
      </c>
      <c r="U15" s="201">
        <v>279.26</v>
      </c>
      <c r="V15" s="201">
        <v>5.0999999999999996</v>
      </c>
      <c r="W15" s="201">
        <v>10.87</v>
      </c>
      <c r="X15" s="201">
        <v>36.11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68.510000000000005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66.89</v>
      </c>
      <c r="Q16" s="201">
        <v>5.35</v>
      </c>
      <c r="R16" s="201">
        <v>10.4</v>
      </c>
      <c r="S16" s="201">
        <v>6.48</v>
      </c>
      <c r="T16" s="201">
        <v>0</v>
      </c>
      <c r="U16" s="201">
        <v>279.26</v>
      </c>
      <c r="V16" s="201">
        <v>5.0999999999999996</v>
      </c>
      <c r="W16" s="201">
        <v>10.87</v>
      </c>
      <c r="X16" s="201">
        <v>36.11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68.510000000000005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66.89</v>
      </c>
      <c r="Q17" s="201">
        <v>5.35</v>
      </c>
      <c r="R17" s="201">
        <v>10.4</v>
      </c>
      <c r="S17" s="201">
        <v>6.48</v>
      </c>
      <c r="T17" s="201">
        <v>0</v>
      </c>
      <c r="U17" s="201">
        <v>279.26</v>
      </c>
      <c r="V17" s="201">
        <v>5.0999999999999996</v>
      </c>
      <c r="W17" s="201">
        <v>10.87</v>
      </c>
      <c r="X17" s="201">
        <v>36.11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68.510000000000005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66.89</v>
      </c>
      <c r="Q18" s="201">
        <v>5.35</v>
      </c>
      <c r="R18" s="201">
        <v>10.4</v>
      </c>
      <c r="S18" s="201">
        <v>6.48</v>
      </c>
      <c r="T18" s="201">
        <v>0</v>
      </c>
      <c r="U18" s="201">
        <v>279.26</v>
      </c>
      <c r="V18" s="201">
        <v>5.0999999999999996</v>
      </c>
      <c r="W18" s="201">
        <v>10.87</v>
      </c>
      <c r="X18" s="201">
        <v>36.11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68.510000000000005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63.14</v>
      </c>
      <c r="M19" s="201">
        <v>0</v>
      </c>
      <c r="N19" s="201">
        <v>29.13</v>
      </c>
      <c r="O19" s="201">
        <v>48.93</v>
      </c>
      <c r="P19" s="201">
        <v>66.89</v>
      </c>
      <c r="Q19" s="201">
        <v>5.35</v>
      </c>
      <c r="R19" s="201">
        <v>10.4</v>
      </c>
      <c r="S19" s="201">
        <v>6.48</v>
      </c>
      <c r="T19" s="201">
        <v>0</v>
      </c>
      <c r="U19" s="201">
        <v>279.26</v>
      </c>
      <c r="V19" s="201">
        <v>5.0999999999999996</v>
      </c>
      <c r="W19" s="201">
        <v>10.87</v>
      </c>
      <c r="X19" s="201">
        <v>36.11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68.510000000000005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66.89</v>
      </c>
      <c r="Q20" s="201">
        <v>5.35</v>
      </c>
      <c r="R20" s="201">
        <v>10.4</v>
      </c>
      <c r="S20" s="201">
        <v>6.48</v>
      </c>
      <c r="T20" s="201">
        <v>0</v>
      </c>
      <c r="U20" s="201">
        <v>279.26</v>
      </c>
      <c r="V20" s="201">
        <v>5.0999999999999996</v>
      </c>
      <c r="W20" s="201">
        <v>10.87</v>
      </c>
      <c r="X20" s="201">
        <v>36.11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68.510000000000005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158.47</v>
      </c>
      <c r="L21" s="201">
        <v>63.14</v>
      </c>
      <c r="M21" s="201">
        <v>0</v>
      </c>
      <c r="N21" s="201">
        <v>29.13</v>
      </c>
      <c r="O21" s="201">
        <v>48.93</v>
      </c>
      <c r="P21" s="201">
        <v>66.89</v>
      </c>
      <c r="Q21" s="201">
        <v>5.35</v>
      </c>
      <c r="R21" s="201">
        <v>10.4</v>
      </c>
      <c r="S21" s="201">
        <v>6.48</v>
      </c>
      <c r="T21" s="201">
        <v>0</v>
      </c>
      <c r="U21" s="201">
        <v>279.26</v>
      </c>
      <c r="V21" s="201">
        <v>5.0999999999999996</v>
      </c>
      <c r="W21" s="201">
        <v>10.87</v>
      </c>
      <c r="X21" s="201">
        <v>36.11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68.510000000000005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158.47</v>
      </c>
      <c r="L22" s="201">
        <v>63.14</v>
      </c>
      <c r="M22" s="201">
        <v>0</v>
      </c>
      <c r="N22" s="201">
        <v>29.13</v>
      </c>
      <c r="O22" s="201">
        <v>48.93</v>
      </c>
      <c r="P22" s="201">
        <v>66.89</v>
      </c>
      <c r="Q22" s="201">
        <v>5.35</v>
      </c>
      <c r="R22" s="201">
        <v>10.4</v>
      </c>
      <c r="S22" s="201">
        <v>6.48</v>
      </c>
      <c r="T22" s="201">
        <v>0</v>
      </c>
      <c r="U22" s="201">
        <v>279.26</v>
      </c>
      <c r="V22" s="201">
        <v>5.0999999999999996</v>
      </c>
      <c r="W22" s="201">
        <v>10.87</v>
      </c>
      <c r="X22" s="201">
        <v>36.11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68.510000000000005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158.47</v>
      </c>
      <c r="L23" s="201">
        <v>63.14</v>
      </c>
      <c r="M23" s="201">
        <v>0</v>
      </c>
      <c r="N23" s="201">
        <v>29.13</v>
      </c>
      <c r="O23" s="201">
        <v>48.93</v>
      </c>
      <c r="P23" s="201">
        <v>66.89</v>
      </c>
      <c r="Q23" s="201">
        <v>5.35</v>
      </c>
      <c r="R23" s="201">
        <v>10.4</v>
      </c>
      <c r="S23" s="201">
        <v>6.48</v>
      </c>
      <c r="T23" s="201">
        <v>0</v>
      </c>
      <c r="U23" s="201">
        <v>279.26</v>
      </c>
      <c r="V23" s="201">
        <v>5.0999999999999996</v>
      </c>
      <c r="W23" s="201">
        <v>10.87</v>
      </c>
      <c r="X23" s="201">
        <v>36.11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68.510000000000005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158.47</v>
      </c>
      <c r="L24" s="201">
        <v>63.14</v>
      </c>
      <c r="M24" s="201">
        <v>0</v>
      </c>
      <c r="N24" s="201">
        <v>29.13</v>
      </c>
      <c r="O24" s="201">
        <v>48.93</v>
      </c>
      <c r="P24" s="201">
        <v>66.89</v>
      </c>
      <c r="Q24" s="201">
        <v>5.35</v>
      </c>
      <c r="R24" s="201">
        <v>10.4</v>
      </c>
      <c r="S24" s="201">
        <v>6.48</v>
      </c>
      <c r="T24" s="201">
        <v>0</v>
      </c>
      <c r="U24" s="201">
        <v>279.26</v>
      </c>
      <c r="V24" s="201">
        <v>5.0999999999999996</v>
      </c>
      <c r="W24" s="201">
        <v>10.87</v>
      </c>
      <c r="X24" s="201">
        <v>36.11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68.510000000000005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158.47</v>
      </c>
      <c r="L25" s="201">
        <v>63.14</v>
      </c>
      <c r="M25" s="201">
        <v>0</v>
      </c>
      <c r="N25" s="201">
        <v>29.13</v>
      </c>
      <c r="O25" s="201">
        <v>48.93</v>
      </c>
      <c r="P25" s="201">
        <v>66.89</v>
      </c>
      <c r="Q25" s="201">
        <v>5.35</v>
      </c>
      <c r="R25" s="201">
        <v>10.4</v>
      </c>
      <c r="S25" s="201">
        <v>6.48</v>
      </c>
      <c r="T25" s="201">
        <v>0</v>
      </c>
      <c r="U25" s="201">
        <v>279.26</v>
      </c>
      <c r="V25" s="201">
        <v>5.0999999999999996</v>
      </c>
      <c r="W25" s="201">
        <v>10.87</v>
      </c>
      <c r="X25" s="201">
        <v>36.11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68.510000000000005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158.47</v>
      </c>
      <c r="L26" s="201">
        <v>63.14</v>
      </c>
      <c r="M26" s="201">
        <v>0</v>
      </c>
      <c r="N26" s="201">
        <v>29.13</v>
      </c>
      <c r="O26" s="201">
        <v>48.93</v>
      </c>
      <c r="P26" s="201">
        <v>66.89</v>
      </c>
      <c r="Q26" s="201">
        <v>5.35</v>
      </c>
      <c r="R26" s="201">
        <v>10.4</v>
      </c>
      <c r="S26" s="201">
        <v>6.48</v>
      </c>
      <c r="T26" s="201">
        <v>0</v>
      </c>
      <c r="U26" s="201">
        <v>279.26</v>
      </c>
      <c r="V26" s="201">
        <v>5.0999999999999996</v>
      </c>
      <c r="W26" s="201">
        <v>10.87</v>
      </c>
      <c r="X26" s="201">
        <v>36.11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68.510000000000005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158.47</v>
      </c>
      <c r="L27" s="201">
        <v>63.14</v>
      </c>
      <c r="M27" s="201">
        <v>0</v>
      </c>
      <c r="N27" s="201">
        <v>29.13</v>
      </c>
      <c r="O27" s="201">
        <v>48.93</v>
      </c>
      <c r="P27" s="201">
        <v>66.89</v>
      </c>
      <c r="Q27" s="201">
        <v>5.35</v>
      </c>
      <c r="R27" s="201">
        <v>10.4</v>
      </c>
      <c r="S27" s="201">
        <v>6.48</v>
      </c>
      <c r="T27" s="201">
        <v>0</v>
      </c>
      <c r="U27" s="201">
        <v>279.26</v>
      </c>
      <c r="V27" s="201">
        <v>5.0999999999999996</v>
      </c>
      <c r="W27" s="201">
        <v>10.87</v>
      </c>
      <c r="X27" s="201">
        <v>36.11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68.510000000000005</v>
      </c>
      <c r="AQ27" s="201">
        <v>22.13</v>
      </c>
      <c r="AR27" s="201">
        <v>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151.1</v>
      </c>
      <c r="L28" s="201">
        <v>62.19</v>
      </c>
      <c r="M28" s="201">
        <v>0</v>
      </c>
      <c r="N28" s="201">
        <v>29.13</v>
      </c>
      <c r="O28" s="201">
        <v>48.93</v>
      </c>
      <c r="P28" s="201">
        <v>66.89</v>
      </c>
      <c r="Q28" s="201">
        <v>5.35</v>
      </c>
      <c r="R28" s="201">
        <v>10.4</v>
      </c>
      <c r="S28" s="201">
        <v>6.48</v>
      </c>
      <c r="T28" s="201">
        <v>0</v>
      </c>
      <c r="U28" s="201">
        <v>279.26</v>
      </c>
      <c r="V28" s="201">
        <v>5.0999999999999996</v>
      </c>
      <c r="W28" s="201">
        <v>10.87</v>
      </c>
      <c r="X28" s="201">
        <v>36.11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68.510000000000005</v>
      </c>
      <c r="AQ28" s="201">
        <v>22.13</v>
      </c>
      <c r="AR28" s="201">
        <v>7.71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151.1</v>
      </c>
      <c r="L29" s="201">
        <v>60.35</v>
      </c>
      <c r="M29" s="201">
        <v>0</v>
      </c>
      <c r="N29" s="201">
        <v>29.13</v>
      </c>
      <c r="O29" s="201">
        <v>48.93</v>
      </c>
      <c r="P29" s="201">
        <v>66.89</v>
      </c>
      <c r="Q29" s="201">
        <v>5.35</v>
      </c>
      <c r="R29" s="201">
        <v>10.4</v>
      </c>
      <c r="S29" s="201">
        <v>6.48</v>
      </c>
      <c r="T29" s="201">
        <v>0</v>
      </c>
      <c r="U29" s="201">
        <v>279.26</v>
      </c>
      <c r="V29" s="201">
        <v>5.0999999999999996</v>
      </c>
      <c r="W29" s="201">
        <v>10.87</v>
      </c>
      <c r="X29" s="201">
        <v>36.11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68.510000000000005</v>
      </c>
      <c r="AQ29" s="201">
        <v>22.13</v>
      </c>
      <c r="AR29" s="201">
        <v>11.74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151.1</v>
      </c>
      <c r="L30" s="201">
        <v>59.38</v>
      </c>
      <c r="M30" s="201">
        <v>0</v>
      </c>
      <c r="N30" s="201">
        <v>29.13</v>
      </c>
      <c r="O30" s="201">
        <v>48.93</v>
      </c>
      <c r="P30" s="201">
        <v>66.89</v>
      </c>
      <c r="Q30" s="201">
        <v>5.35</v>
      </c>
      <c r="R30" s="201">
        <v>10.4</v>
      </c>
      <c r="S30" s="201">
        <v>6.48</v>
      </c>
      <c r="T30" s="201">
        <v>0</v>
      </c>
      <c r="U30" s="201">
        <v>279.26</v>
      </c>
      <c r="V30" s="201">
        <v>5.0999999999999996</v>
      </c>
      <c r="W30" s="201">
        <v>10.87</v>
      </c>
      <c r="X30" s="201">
        <v>36.11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68.510000000000005</v>
      </c>
      <c r="AQ30" s="201">
        <v>22.13</v>
      </c>
      <c r="AR30" s="201">
        <v>16.72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134.97999999999999</v>
      </c>
      <c r="L31" s="201">
        <v>65.36</v>
      </c>
      <c r="M31" s="201">
        <v>0</v>
      </c>
      <c r="N31" s="201">
        <v>29.13</v>
      </c>
      <c r="O31" s="201">
        <v>48.93</v>
      </c>
      <c r="P31" s="201">
        <v>66.89</v>
      </c>
      <c r="Q31" s="201">
        <v>5.35</v>
      </c>
      <c r="R31" s="201">
        <v>10.41</v>
      </c>
      <c r="S31" s="201">
        <v>6.48</v>
      </c>
      <c r="T31" s="201">
        <v>0</v>
      </c>
      <c r="U31" s="201">
        <v>279.26</v>
      </c>
      <c r="V31" s="201">
        <v>5.0999999999999996</v>
      </c>
      <c r="W31" s="201">
        <v>10.87</v>
      </c>
      <c r="X31" s="201">
        <v>36.11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68.510000000000005</v>
      </c>
      <c r="AQ31" s="201">
        <v>22.13</v>
      </c>
      <c r="AR31" s="201">
        <v>24.53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115.92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66.89</v>
      </c>
      <c r="Q32" s="201">
        <v>5.35</v>
      </c>
      <c r="R32" s="201">
        <v>10.4</v>
      </c>
      <c r="S32" s="201">
        <v>6.48</v>
      </c>
      <c r="T32" s="201">
        <v>0</v>
      </c>
      <c r="U32" s="201">
        <v>279.26</v>
      </c>
      <c r="V32" s="201">
        <v>5.0999999999999996</v>
      </c>
      <c r="W32" s="201">
        <v>10.87</v>
      </c>
      <c r="X32" s="201">
        <v>36.11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68.510000000000005</v>
      </c>
      <c r="AQ32" s="201">
        <v>22.91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86.94</v>
      </c>
      <c r="L33" s="201">
        <v>33.81</v>
      </c>
      <c r="M33" s="201">
        <v>0</v>
      </c>
      <c r="N33" s="201">
        <v>29.13</v>
      </c>
      <c r="O33" s="201">
        <v>48.93</v>
      </c>
      <c r="P33" s="201">
        <v>66.89</v>
      </c>
      <c r="Q33" s="201">
        <v>5.35</v>
      </c>
      <c r="R33" s="201">
        <v>10.4</v>
      </c>
      <c r="S33" s="201">
        <v>6.48</v>
      </c>
      <c r="T33" s="201">
        <v>0</v>
      </c>
      <c r="U33" s="201">
        <v>279.26</v>
      </c>
      <c r="V33" s="201">
        <v>5.0999999999999996</v>
      </c>
      <c r="W33" s="201">
        <v>10.87</v>
      </c>
      <c r="X33" s="201">
        <v>36.119999999999997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70.92</v>
      </c>
      <c r="AQ33" s="201">
        <v>14.65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86.94</v>
      </c>
      <c r="L34" s="201">
        <v>33.81</v>
      </c>
      <c r="M34" s="201">
        <v>0</v>
      </c>
      <c r="N34" s="201">
        <v>29.13</v>
      </c>
      <c r="O34" s="201">
        <v>48.93</v>
      </c>
      <c r="P34" s="201">
        <v>66.89</v>
      </c>
      <c r="Q34" s="201">
        <v>2.9</v>
      </c>
      <c r="R34" s="201">
        <v>5.79</v>
      </c>
      <c r="S34" s="201">
        <v>3.86</v>
      </c>
      <c r="T34" s="201">
        <v>0</v>
      </c>
      <c r="U34" s="201">
        <v>279.26</v>
      </c>
      <c r="V34" s="201">
        <v>5.0999999999999996</v>
      </c>
      <c r="W34" s="201">
        <v>10.87</v>
      </c>
      <c r="X34" s="201">
        <v>36.119999999999997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55</v>
      </c>
      <c r="AQ34" s="201">
        <v>14.65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86.94</v>
      </c>
      <c r="L35" s="201">
        <v>33.81</v>
      </c>
      <c r="M35" s="201">
        <v>0</v>
      </c>
      <c r="N35" s="201">
        <v>29.13</v>
      </c>
      <c r="O35" s="201">
        <v>48.93</v>
      </c>
      <c r="P35" s="201">
        <v>66.89</v>
      </c>
      <c r="Q35" s="201">
        <v>2.9</v>
      </c>
      <c r="R35" s="201">
        <v>5.79</v>
      </c>
      <c r="S35" s="201">
        <v>3.86</v>
      </c>
      <c r="T35" s="201">
        <v>0</v>
      </c>
      <c r="U35" s="201">
        <v>280.7</v>
      </c>
      <c r="V35" s="201">
        <v>5.0999999999999996</v>
      </c>
      <c r="W35" s="201">
        <v>10.87</v>
      </c>
      <c r="X35" s="201">
        <v>36.119999999999997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48.3</v>
      </c>
      <c r="AQ35" s="201">
        <v>14.65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86.94</v>
      </c>
      <c r="L36" s="201">
        <v>33.81</v>
      </c>
      <c r="M36" s="201">
        <v>0</v>
      </c>
      <c r="N36" s="201">
        <v>29.13</v>
      </c>
      <c r="O36" s="201">
        <v>48.93</v>
      </c>
      <c r="P36" s="201">
        <v>66.89</v>
      </c>
      <c r="Q36" s="201">
        <v>2.9</v>
      </c>
      <c r="R36" s="201">
        <v>5.79</v>
      </c>
      <c r="S36" s="201">
        <v>3.86</v>
      </c>
      <c r="T36" s="201">
        <v>0</v>
      </c>
      <c r="U36" s="201">
        <v>280.77999999999997</v>
      </c>
      <c r="V36" s="201">
        <v>2.9</v>
      </c>
      <c r="W36" s="201">
        <v>10.87</v>
      </c>
      <c r="X36" s="201">
        <v>36.119999999999997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33.81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86.94</v>
      </c>
      <c r="L37" s="201">
        <v>33.81</v>
      </c>
      <c r="M37" s="201">
        <v>0</v>
      </c>
      <c r="N37" s="201">
        <v>29.13</v>
      </c>
      <c r="O37" s="201">
        <v>48.93</v>
      </c>
      <c r="P37" s="201">
        <v>66.89</v>
      </c>
      <c r="Q37" s="201">
        <v>2.9</v>
      </c>
      <c r="R37" s="201">
        <v>5.79</v>
      </c>
      <c r="S37" s="201">
        <v>3.86</v>
      </c>
      <c r="T37" s="201">
        <v>0</v>
      </c>
      <c r="U37" s="201">
        <v>280.77999999999997</v>
      </c>
      <c r="V37" s="201">
        <v>2.9</v>
      </c>
      <c r="W37" s="201">
        <v>10.87</v>
      </c>
      <c r="X37" s="201">
        <v>36.119999999999997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33.81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86.94</v>
      </c>
      <c r="L38" s="201">
        <v>33.81</v>
      </c>
      <c r="M38" s="201">
        <v>0</v>
      </c>
      <c r="N38" s="201">
        <v>29.13</v>
      </c>
      <c r="O38" s="201">
        <v>48.93</v>
      </c>
      <c r="P38" s="201">
        <v>66.89</v>
      </c>
      <c r="Q38" s="201">
        <v>2.9</v>
      </c>
      <c r="R38" s="201">
        <v>5.79</v>
      </c>
      <c r="S38" s="201">
        <v>3.86</v>
      </c>
      <c r="T38" s="201">
        <v>0</v>
      </c>
      <c r="U38" s="201">
        <v>280.77999999999997</v>
      </c>
      <c r="V38" s="201">
        <v>2.9</v>
      </c>
      <c r="W38" s="201">
        <v>10.87</v>
      </c>
      <c r="X38" s="201">
        <v>36.119999999999997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33.81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86.94</v>
      </c>
      <c r="L39" s="201">
        <v>33.81</v>
      </c>
      <c r="M39" s="201">
        <v>0</v>
      </c>
      <c r="N39" s="201">
        <v>29.13</v>
      </c>
      <c r="O39" s="201">
        <v>48.93</v>
      </c>
      <c r="P39" s="201">
        <v>66.89</v>
      </c>
      <c r="Q39" s="201">
        <v>2.9</v>
      </c>
      <c r="R39" s="201">
        <v>5.79</v>
      </c>
      <c r="S39" s="201">
        <v>3.86</v>
      </c>
      <c r="T39" s="201">
        <v>0</v>
      </c>
      <c r="U39" s="201">
        <v>280.77999999999997</v>
      </c>
      <c r="V39" s="201">
        <v>2.9</v>
      </c>
      <c r="W39" s="201">
        <v>6.77</v>
      </c>
      <c r="X39" s="201">
        <v>20.29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33.81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86.94</v>
      </c>
      <c r="L40" s="201">
        <v>33.81</v>
      </c>
      <c r="M40" s="201">
        <v>0</v>
      </c>
      <c r="N40" s="201">
        <v>29.13</v>
      </c>
      <c r="O40" s="201">
        <v>48.93</v>
      </c>
      <c r="P40" s="201">
        <v>66.89</v>
      </c>
      <c r="Q40" s="201">
        <v>2.9</v>
      </c>
      <c r="R40" s="201">
        <v>5.79</v>
      </c>
      <c r="S40" s="201">
        <v>3.86</v>
      </c>
      <c r="T40" s="201">
        <v>0</v>
      </c>
      <c r="U40" s="201">
        <v>280.77999999999997</v>
      </c>
      <c r="V40" s="201">
        <v>2.9</v>
      </c>
      <c r="W40" s="201">
        <v>6.77</v>
      </c>
      <c r="X40" s="201">
        <v>20.29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33.81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86.94</v>
      </c>
      <c r="L41" s="201">
        <v>33.81</v>
      </c>
      <c r="M41" s="201">
        <v>0</v>
      </c>
      <c r="N41" s="201">
        <v>29.13</v>
      </c>
      <c r="O41" s="201">
        <v>48.93</v>
      </c>
      <c r="P41" s="201">
        <v>66.89</v>
      </c>
      <c r="Q41" s="201">
        <v>2.9</v>
      </c>
      <c r="R41" s="201">
        <v>5.79</v>
      </c>
      <c r="S41" s="201">
        <v>3.86</v>
      </c>
      <c r="T41" s="201">
        <v>0</v>
      </c>
      <c r="U41" s="201">
        <v>280.77999999999997</v>
      </c>
      <c r="V41" s="201">
        <v>2.9</v>
      </c>
      <c r="W41" s="201">
        <v>6.77</v>
      </c>
      <c r="X41" s="201">
        <v>20.29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33.81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86.94</v>
      </c>
      <c r="L42" s="201">
        <v>33.81</v>
      </c>
      <c r="M42" s="201">
        <v>0</v>
      </c>
      <c r="N42" s="201">
        <v>29.13</v>
      </c>
      <c r="O42" s="201">
        <v>48.93</v>
      </c>
      <c r="P42" s="201">
        <v>66.89</v>
      </c>
      <c r="Q42" s="201">
        <v>2.9</v>
      </c>
      <c r="R42" s="201">
        <v>5.79</v>
      </c>
      <c r="S42" s="201">
        <v>3.86</v>
      </c>
      <c r="T42" s="201">
        <v>0</v>
      </c>
      <c r="U42" s="201">
        <v>280.77999999999997</v>
      </c>
      <c r="V42" s="201">
        <v>2.9</v>
      </c>
      <c r="W42" s="201">
        <v>6.77</v>
      </c>
      <c r="X42" s="201">
        <v>20.29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33.81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86.94</v>
      </c>
      <c r="L43" s="201">
        <v>33.81</v>
      </c>
      <c r="M43" s="201">
        <v>0</v>
      </c>
      <c r="N43" s="201">
        <v>29.13</v>
      </c>
      <c r="O43" s="201">
        <v>48.93</v>
      </c>
      <c r="P43" s="201">
        <v>66.89</v>
      </c>
      <c r="Q43" s="201">
        <v>2.8</v>
      </c>
      <c r="R43" s="201">
        <v>5.59</v>
      </c>
      <c r="S43" s="201">
        <v>3.73</v>
      </c>
      <c r="T43" s="201">
        <v>0</v>
      </c>
      <c r="U43" s="201">
        <v>280.77999999999997</v>
      </c>
      <c r="V43" s="201">
        <v>2.81</v>
      </c>
      <c r="W43" s="201">
        <v>6.77</v>
      </c>
      <c r="X43" s="201">
        <v>20.29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33.020000000000003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86.94</v>
      </c>
      <c r="L44" s="201">
        <v>33.81</v>
      </c>
      <c r="M44" s="201">
        <v>0</v>
      </c>
      <c r="N44" s="201">
        <v>29.13</v>
      </c>
      <c r="O44" s="201">
        <v>48.93</v>
      </c>
      <c r="P44" s="201">
        <v>66.89</v>
      </c>
      <c r="Q44" s="201">
        <v>2.8</v>
      </c>
      <c r="R44" s="201">
        <v>5.59</v>
      </c>
      <c r="S44" s="201">
        <v>3.73</v>
      </c>
      <c r="T44" s="201">
        <v>0</v>
      </c>
      <c r="U44" s="201">
        <v>280.77999999999997</v>
      </c>
      <c r="V44" s="201">
        <v>2.81</v>
      </c>
      <c r="W44" s="201">
        <v>6.77</v>
      </c>
      <c r="X44" s="201">
        <v>20.29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33.020000000000003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86.94</v>
      </c>
      <c r="L45" s="201">
        <v>33.81</v>
      </c>
      <c r="M45" s="201">
        <v>0</v>
      </c>
      <c r="N45" s="201">
        <v>29.13</v>
      </c>
      <c r="O45" s="201">
        <v>48.93</v>
      </c>
      <c r="P45" s="201">
        <v>66.89</v>
      </c>
      <c r="Q45" s="201">
        <v>2.8</v>
      </c>
      <c r="R45" s="201">
        <v>5.59</v>
      </c>
      <c r="S45" s="201">
        <v>3.73</v>
      </c>
      <c r="T45" s="201">
        <v>0</v>
      </c>
      <c r="U45" s="201">
        <v>280.56</v>
      </c>
      <c r="V45" s="201">
        <v>2.81</v>
      </c>
      <c r="W45" s="201">
        <v>6.77</v>
      </c>
      <c r="X45" s="201">
        <v>20.29</v>
      </c>
      <c r="Y45" s="201">
        <v>0</v>
      </c>
      <c r="Z45">
        <v>0</v>
      </c>
      <c r="AA45" s="201">
        <v>7.86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33.020000000000003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86.94</v>
      </c>
      <c r="L46" s="201">
        <v>33.81</v>
      </c>
      <c r="M46" s="201">
        <v>0</v>
      </c>
      <c r="N46" s="201">
        <v>29.13</v>
      </c>
      <c r="O46" s="201">
        <v>48.93</v>
      </c>
      <c r="P46" s="201">
        <v>66.89</v>
      </c>
      <c r="Q46" s="201">
        <v>2.8</v>
      </c>
      <c r="R46" s="201">
        <v>5.59</v>
      </c>
      <c r="S46" s="201">
        <v>3.73</v>
      </c>
      <c r="T46" s="201">
        <v>0</v>
      </c>
      <c r="U46" s="201">
        <v>280.56</v>
      </c>
      <c r="V46" s="201">
        <v>2.81</v>
      </c>
      <c r="W46" s="201">
        <v>6.77</v>
      </c>
      <c r="X46" s="201">
        <v>20.29</v>
      </c>
      <c r="Y46" s="201">
        <v>0</v>
      </c>
      <c r="Z46">
        <v>0</v>
      </c>
      <c r="AA46" s="201">
        <v>7.86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33.020000000000003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86.94</v>
      </c>
      <c r="L47" s="201">
        <v>33.81</v>
      </c>
      <c r="M47" s="201">
        <v>0</v>
      </c>
      <c r="N47" s="201">
        <v>29.13</v>
      </c>
      <c r="O47" s="201">
        <v>48.93</v>
      </c>
      <c r="P47" s="201">
        <v>66.89</v>
      </c>
      <c r="Q47" s="201">
        <v>2.8</v>
      </c>
      <c r="R47" s="201">
        <v>5.59</v>
      </c>
      <c r="S47" s="201">
        <v>3.73</v>
      </c>
      <c r="T47" s="201">
        <v>0</v>
      </c>
      <c r="U47" s="201">
        <v>280.56</v>
      </c>
      <c r="V47" s="201">
        <v>2.81</v>
      </c>
      <c r="W47" s="201">
        <v>6.77</v>
      </c>
      <c r="X47" s="201">
        <v>20.29</v>
      </c>
      <c r="Y47" s="201">
        <v>0</v>
      </c>
      <c r="Z47">
        <v>0</v>
      </c>
      <c r="AA47" s="201">
        <v>7.86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33.020000000000003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86.94</v>
      </c>
      <c r="L48" s="201">
        <v>33.81</v>
      </c>
      <c r="M48" s="201">
        <v>0</v>
      </c>
      <c r="N48" s="201">
        <v>29.13</v>
      </c>
      <c r="O48" s="201">
        <v>48.93</v>
      </c>
      <c r="P48" s="201">
        <v>66.89</v>
      </c>
      <c r="Q48" s="201">
        <v>2.8</v>
      </c>
      <c r="R48" s="201">
        <v>5.59</v>
      </c>
      <c r="S48" s="201">
        <v>3.73</v>
      </c>
      <c r="T48" s="201">
        <v>0</v>
      </c>
      <c r="U48" s="201">
        <v>280.56</v>
      </c>
      <c r="V48" s="201">
        <v>2.81</v>
      </c>
      <c r="W48" s="201">
        <v>6.77</v>
      </c>
      <c r="X48" s="201">
        <v>20.29</v>
      </c>
      <c r="Y48" s="201">
        <v>0</v>
      </c>
      <c r="Z48">
        <v>0</v>
      </c>
      <c r="AA48" s="201">
        <v>7.86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33.020000000000003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86.94</v>
      </c>
      <c r="L49" s="201">
        <v>33.81</v>
      </c>
      <c r="M49" s="201">
        <v>0</v>
      </c>
      <c r="N49" s="201">
        <v>29.13</v>
      </c>
      <c r="O49" s="201">
        <v>48.93</v>
      </c>
      <c r="P49" s="201">
        <v>66.89</v>
      </c>
      <c r="Q49" s="201">
        <v>2.8</v>
      </c>
      <c r="R49" s="201">
        <v>5.59</v>
      </c>
      <c r="S49" s="201">
        <v>3.73</v>
      </c>
      <c r="T49" s="201">
        <v>0</v>
      </c>
      <c r="U49" s="201">
        <v>280.56</v>
      </c>
      <c r="V49" s="201">
        <v>2.81</v>
      </c>
      <c r="W49" s="201">
        <v>6.77</v>
      </c>
      <c r="X49" s="201">
        <v>20.29</v>
      </c>
      <c r="Y49" s="201">
        <v>0</v>
      </c>
      <c r="Z49">
        <v>0</v>
      </c>
      <c r="AA49" s="201">
        <v>7.86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33.020000000000003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86.94</v>
      </c>
      <c r="L50" s="201">
        <v>33.81</v>
      </c>
      <c r="M50" s="201">
        <v>0</v>
      </c>
      <c r="N50" s="201">
        <v>29.13</v>
      </c>
      <c r="O50" s="201">
        <v>48.93</v>
      </c>
      <c r="P50" s="201">
        <v>66.89</v>
      </c>
      <c r="Q50" s="201">
        <v>2.8</v>
      </c>
      <c r="R50" s="201">
        <v>5.59</v>
      </c>
      <c r="S50" s="201">
        <v>3.73</v>
      </c>
      <c r="T50" s="201">
        <v>0</v>
      </c>
      <c r="U50" s="201">
        <v>280.56</v>
      </c>
      <c r="V50" s="201">
        <v>2.81</v>
      </c>
      <c r="W50" s="201">
        <v>6.76</v>
      </c>
      <c r="X50" s="201">
        <v>20.29</v>
      </c>
      <c r="Y50" s="201">
        <v>0</v>
      </c>
      <c r="Z50">
        <v>0</v>
      </c>
      <c r="AA50" s="201">
        <v>7.86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33.020000000000003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86.94</v>
      </c>
      <c r="L51" s="201">
        <v>33.81</v>
      </c>
      <c r="M51" s="201">
        <v>0</v>
      </c>
      <c r="N51" s="201">
        <v>29.13</v>
      </c>
      <c r="O51" s="201">
        <v>48.93</v>
      </c>
      <c r="P51" s="201">
        <v>66.89</v>
      </c>
      <c r="Q51" s="201">
        <v>2.8</v>
      </c>
      <c r="R51" s="201">
        <v>5.59</v>
      </c>
      <c r="S51" s="201">
        <v>3.73</v>
      </c>
      <c r="T51" s="201">
        <v>0</v>
      </c>
      <c r="U51" s="201">
        <v>280.56</v>
      </c>
      <c r="V51" s="201">
        <v>5.0999999999999996</v>
      </c>
      <c r="W51" s="201">
        <v>10.87</v>
      </c>
      <c r="X51" s="201">
        <v>36.39</v>
      </c>
      <c r="Y51" s="201">
        <v>0</v>
      </c>
      <c r="Z51">
        <v>0</v>
      </c>
      <c r="AA51" s="201">
        <v>7.86</v>
      </c>
      <c r="AB51" s="201">
        <v>0</v>
      </c>
      <c r="AC51" s="201">
        <v>0</v>
      </c>
      <c r="AD51" s="201">
        <v>0</v>
      </c>
      <c r="AE51" s="201">
        <v>45.8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32.479999999999997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86.94</v>
      </c>
      <c r="L52" s="201">
        <v>33.81</v>
      </c>
      <c r="M52" s="201">
        <v>0</v>
      </c>
      <c r="N52" s="201">
        <v>29.13</v>
      </c>
      <c r="O52" s="201">
        <v>48.93</v>
      </c>
      <c r="P52" s="201">
        <v>66.89</v>
      </c>
      <c r="Q52" s="201">
        <v>2.8</v>
      </c>
      <c r="R52" s="201">
        <v>5.59</v>
      </c>
      <c r="S52" s="201">
        <v>3.73</v>
      </c>
      <c r="T52" s="201">
        <v>0</v>
      </c>
      <c r="U52" s="201">
        <v>280.56</v>
      </c>
      <c r="V52" s="201">
        <v>5.0999999999999996</v>
      </c>
      <c r="W52" s="201">
        <v>10.87</v>
      </c>
      <c r="X52" s="201">
        <v>36.119999999999997</v>
      </c>
      <c r="Y52" s="201">
        <v>0</v>
      </c>
      <c r="Z52">
        <v>0</v>
      </c>
      <c r="AA52" s="201">
        <v>7.86</v>
      </c>
      <c r="AB52" s="201">
        <v>0</v>
      </c>
      <c r="AC52" s="201">
        <v>0</v>
      </c>
      <c r="AD52" s="201">
        <v>0</v>
      </c>
      <c r="AE52" s="201">
        <v>45.8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32.479999999999997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86.94</v>
      </c>
      <c r="L53" s="201">
        <v>33.81</v>
      </c>
      <c r="M53" s="201">
        <v>0</v>
      </c>
      <c r="N53" s="201">
        <v>29.13</v>
      </c>
      <c r="O53" s="201">
        <v>48.93</v>
      </c>
      <c r="P53" s="201">
        <v>66.89</v>
      </c>
      <c r="Q53" s="201">
        <v>2.8</v>
      </c>
      <c r="R53" s="201">
        <v>5.59</v>
      </c>
      <c r="S53" s="201">
        <v>3.73</v>
      </c>
      <c r="T53" s="201">
        <v>0</v>
      </c>
      <c r="U53" s="201">
        <v>280.56</v>
      </c>
      <c r="V53" s="201">
        <v>5.0999999999999996</v>
      </c>
      <c r="W53" s="201">
        <v>10.87</v>
      </c>
      <c r="X53" s="201">
        <v>36.39</v>
      </c>
      <c r="Y53" s="201">
        <v>0</v>
      </c>
      <c r="Z53">
        <v>0</v>
      </c>
      <c r="AA53" s="201">
        <v>7.62</v>
      </c>
      <c r="AB53" s="201">
        <v>0</v>
      </c>
      <c r="AC53" s="201">
        <v>0</v>
      </c>
      <c r="AD53" s="201">
        <v>0</v>
      </c>
      <c r="AE53" s="201">
        <v>45.8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68.510000000000005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86.94</v>
      </c>
      <c r="L54" s="201">
        <v>33.81</v>
      </c>
      <c r="M54" s="201">
        <v>0</v>
      </c>
      <c r="N54" s="201">
        <v>29.13</v>
      </c>
      <c r="O54" s="201">
        <v>48.93</v>
      </c>
      <c r="P54" s="201">
        <v>66.89</v>
      </c>
      <c r="Q54" s="201">
        <v>2.8</v>
      </c>
      <c r="R54" s="201">
        <v>5.59</v>
      </c>
      <c r="S54" s="201">
        <v>3.73</v>
      </c>
      <c r="T54" s="201">
        <v>0</v>
      </c>
      <c r="U54" s="201">
        <v>280.56</v>
      </c>
      <c r="V54" s="201">
        <v>5.0999999999999996</v>
      </c>
      <c r="W54" s="201">
        <v>10.87</v>
      </c>
      <c r="X54" s="201">
        <v>36.119999999999997</v>
      </c>
      <c r="Y54" s="201">
        <v>0</v>
      </c>
      <c r="Z54">
        <v>0</v>
      </c>
      <c r="AA54" s="201">
        <v>7.62</v>
      </c>
      <c r="AB54" s="201">
        <v>0</v>
      </c>
      <c r="AC54" s="201">
        <v>0</v>
      </c>
      <c r="AD54" s="201">
        <v>0</v>
      </c>
      <c r="AE54" s="201">
        <v>45.8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68.510000000000005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86.94</v>
      </c>
      <c r="L55" s="201">
        <v>33.81</v>
      </c>
      <c r="M55" s="201">
        <v>0</v>
      </c>
      <c r="N55" s="201">
        <v>29.13</v>
      </c>
      <c r="O55" s="201">
        <v>48.93</v>
      </c>
      <c r="P55" s="201">
        <v>66.89</v>
      </c>
      <c r="Q55" s="201">
        <v>2.8</v>
      </c>
      <c r="R55" s="201">
        <v>5.59</v>
      </c>
      <c r="S55" s="201">
        <v>3.73</v>
      </c>
      <c r="T55" s="201">
        <v>0</v>
      </c>
      <c r="U55" s="201">
        <v>280.56</v>
      </c>
      <c r="V55" s="201">
        <v>5.0999999999999996</v>
      </c>
      <c r="W55" s="201">
        <v>10.87</v>
      </c>
      <c r="X55" s="201">
        <v>36.39</v>
      </c>
      <c r="Y55" s="201">
        <v>0</v>
      </c>
      <c r="Z55">
        <v>0</v>
      </c>
      <c r="AA55" s="201">
        <v>7.62</v>
      </c>
      <c r="AB55" s="201">
        <v>0</v>
      </c>
      <c r="AC55" s="201">
        <v>0</v>
      </c>
      <c r="AD55" s="201">
        <v>0</v>
      </c>
      <c r="AE55" s="201">
        <v>45.8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68.510000000000005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86.94</v>
      </c>
      <c r="L56" s="201">
        <v>33.81</v>
      </c>
      <c r="M56" s="201">
        <v>0</v>
      </c>
      <c r="N56" s="201">
        <v>29.13</v>
      </c>
      <c r="O56" s="201">
        <v>48.93</v>
      </c>
      <c r="P56" s="201">
        <v>66.89</v>
      </c>
      <c r="Q56" s="201">
        <v>2.8</v>
      </c>
      <c r="R56" s="201">
        <v>5.59</v>
      </c>
      <c r="S56" s="201">
        <v>3.73</v>
      </c>
      <c r="T56" s="201">
        <v>0</v>
      </c>
      <c r="U56" s="201">
        <v>280.56</v>
      </c>
      <c r="V56" s="201">
        <v>5.0999999999999996</v>
      </c>
      <c r="W56" s="201">
        <v>10.87</v>
      </c>
      <c r="X56" s="201">
        <v>36.39</v>
      </c>
      <c r="Y56" s="201">
        <v>0</v>
      </c>
      <c r="Z56">
        <v>0</v>
      </c>
      <c r="AA56" s="201">
        <v>7.62</v>
      </c>
      <c r="AB56" s="201">
        <v>0</v>
      </c>
      <c r="AC56" s="201">
        <v>0</v>
      </c>
      <c r="AD56" s="201">
        <v>0</v>
      </c>
      <c r="AE56" s="201">
        <v>45.8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68.510000000000005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86.94</v>
      </c>
      <c r="L57" s="201">
        <v>33.81</v>
      </c>
      <c r="M57" s="201">
        <v>0</v>
      </c>
      <c r="N57" s="201">
        <v>29.13</v>
      </c>
      <c r="O57" s="201">
        <v>48.93</v>
      </c>
      <c r="P57" s="201">
        <v>66.89</v>
      </c>
      <c r="Q57" s="201">
        <v>2.8</v>
      </c>
      <c r="R57" s="201">
        <v>5.59</v>
      </c>
      <c r="S57" s="201">
        <v>3.73</v>
      </c>
      <c r="T57" s="201">
        <v>0</v>
      </c>
      <c r="U57" s="201">
        <v>280.56</v>
      </c>
      <c r="V57" s="201">
        <v>4.84</v>
      </c>
      <c r="W57" s="201">
        <v>10.6</v>
      </c>
      <c r="X57" s="201">
        <v>36.119999999999997</v>
      </c>
      <c r="Y57" s="201">
        <v>0</v>
      </c>
      <c r="Z57">
        <v>0</v>
      </c>
      <c r="AA57" s="201">
        <v>7.62</v>
      </c>
      <c r="AB57" s="201">
        <v>0</v>
      </c>
      <c r="AC57" s="201">
        <v>0</v>
      </c>
      <c r="AD57" s="201">
        <v>0</v>
      </c>
      <c r="AE57" s="201">
        <v>45.8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68.510000000000005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86.94</v>
      </c>
      <c r="L58" s="201">
        <v>33.81</v>
      </c>
      <c r="M58" s="201">
        <v>0</v>
      </c>
      <c r="N58" s="201">
        <v>29.13</v>
      </c>
      <c r="O58" s="201">
        <v>48.93</v>
      </c>
      <c r="P58" s="201">
        <v>66.89</v>
      </c>
      <c r="Q58" s="201">
        <v>5.35</v>
      </c>
      <c r="R58" s="201">
        <v>10.4</v>
      </c>
      <c r="S58" s="201">
        <v>6.48</v>
      </c>
      <c r="T58" s="201">
        <v>0</v>
      </c>
      <c r="U58" s="201">
        <v>280.56</v>
      </c>
      <c r="V58" s="201">
        <v>5.0999999999999996</v>
      </c>
      <c r="W58" s="201">
        <v>10.87</v>
      </c>
      <c r="X58" s="201">
        <v>36.119999999999997</v>
      </c>
      <c r="Y58" s="201">
        <v>0</v>
      </c>
      <c r="Z58">
        <v>0</v>
      </c>
      <c r="AA58" s="201">
        <v>7.62</v>
      </c>
      <c r="AB58" s="201">
        <v>0</v>
      </c>
      <c r="AC58" s="201">
        <v>0</v>
      </c>
      <c r="AD58" s="201">
        <v>0</v>
      </c>
      <c r="AE58" s="201">
        <v>45.8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63.32</v>
      </c>
      <c r="AQ58" s="201">
        <v>22.13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86.94</v>
      </c>
      <c r="L59" s="201">
        <v>33.81</v>
      </c>
      <c r="M59" s="201">
        <v>0</v>
      </c>
      <c r="N59" s="201">
        <v>29.13</v>
      </c>
      <c r="O59" s="201">
        <v>48.93</v>
      </c>
      <c r="P59" s="201">
        <v>66.89</v>
      </c>
      <c r="Q59" s="201">
        <v>5.15</v>
      </c>
      <c r="R59" s="201">
        <v>10.4</v>
      </c>
      <c r="S59" s="201">
        <v>6.48</v>
      </c>
      <c r="T59" s="201">
        <v>0</v>
      </c>
      <c r="U59" s="201">
        <v>280.56</v>
      </c>
      <c r="V59" s="201">
        <v>5.0999999999999996</v>
      </c>
      <c r="W59" s="201">
        <v>10.87</v>
      </c>
      <c r="X59" s="201">
        <v>36.119999999999997</v>
      </c>
      <c r="Y59" s="201">
        <v>0</v>
      </c>
      <c r="Z59">
        <v>0</v>
      </c>
      <c r="AA59" s="201">
        <v>7.62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68.510000000000005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33.81</v>
      </c>
      <c r="M60" s="201">
        <v>0</v>
      </c>
      <c r="N60" s="201">
        <v>29.13</v>
      </c>
      <c r="O60" s="201">
        <v>48.93</v>
      </c>
      <c r="P60" s="201">
        <v>66.89</v>
      </c>
      <c r="Q60" s="201">
        <v>5.35</v>
      </c>
      <c r="R60" s="201">
        <v>10.4</v>
      </c>
      <c r="S60" s="201">
        <v>6.48</v>
      </c>
      <c r="T60" s="201">
        <v>0</v>
      </c>
      <c r="U60" s="201">
        <v>280.56</v>
      </c>
      <c r="V60" s="201">
        <v>5.0999999999999996</v>
      </c>
      <c r="W60" s="201">
        <v>10.87</v>
      </c>
      <c r="X60" s="201">
        <v>36.119999999999997</v>
      </c>
      <c r="Y60" s="201">
        <v>0</v>
      </c>
      <c r="Z60">
        <v>0</v>
      </c>
      <c r="AA60" s="201">
        <v>7.62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68.510000000000005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148.03</v>
      </c>
      <c r="L61" s="201">
        <v>63.14</v>
      </c>
      <c r="M61" s="201">
        <v>0</v>
      </c>
      <c r="N61" s="201">
        <v>29.13</v>
      </c>
      <c r="O61" s="201">
        <v>48.93</v>
      </c>
      <c r="P61" s="201">
        <v>66.89</v>
      </c>
      <c r="Q61" s="201">
        <v>5.35</v>
      </c>
      <c r="R61" s="201">
        <v>10.4</v>
      </c>
      <c r="S61" s="201">
        <v>6.48</v>
      </c>
      <c r="T61" s="201">
        <v>0</v>
      </c>
      <c r="U61" s="201">
        <v>280.56</v>
      </c>
      <c r="V61" s="201">
        <v>5.0999999999999996</v>
      </c>
      <c r="W61" s="201">
        <v>10.87</v>
      </c>
      <c r="X61" s="201">
        <v>36.119999999999997</v>
      </c>
      <c r="Y61" s="201">
        <v>0</v>
      </c>
      <c r="Z61">
        <v>0</v>
      </c>
      <c r="AA61" s="201">
        <v>7.62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68.510000000000005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158.61000000000001</v>
      </c>
      <c r="L62" s="201">
        <v>63.14</v>
      </c>
      <c r="M62" s="201">
        <v>0</v>
      </c>
      <c r="N62" s="201">
        <v>29.13</v>
      </c>
      <c r="O62" s="201">
        <v>48.93</v>
      </c>
      <c r="P62" s="201">
        <v>66.89</v>
      </c>
      <c r="Q62" s="201">
        <v>5.35</v>
      </c>
      <c r="R62" s="201">
        <v>10.4</v>
      </c>
      <c r="S62" s="201">
        <v>6.48</v>
      </c>
      <c r="T62" s="201">
        <v>0</v>
      </c>
      <c r="U62" s="201">
        <v>280.56</v>
      </c>
      <c r="V62" s="201">
        <v>5.0999999999999996</v>
      </c>
      <c r="W62" s="201">
        <v>10.87</v>
      </c>
      <c r="X62" s="201">
        <v>36.119999999999997</v>
      </c>
      <c r="Y62" s="201">
        <v>0</v>
      </c>
      <c r="Z62">
        <v>0</v>
      </c>
      <c r="AA62" s="201">
        <v>7.62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68.510000000000005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158.61000000000001</v>
      </c>
      <c r="L63" s="201">
        <v>63.14</v>
      </c>
      <c r="M63" s="201">
        <v>0</v>
      </c>
      <c r="N63" s="201">
        <v>29.13</v>
      </c>
      <c r="O63" s="201">
        <v>48.93</v>
      </c>
      <c r="P63" s="201">
        <v>66.89</v>
      </c>
      <c r="Q63" s="201">
        <v>5.35</v>
      </c>
      <c r="R63" s="201">
        <v>10.4</v>
      </c>
      <c r="S63" s="201">
        <v>6.48</v>
      </c>
      <c r="T63" s="201">
        <v>0</v>
      </c>
      <c r="U63" s="201">
        <v>280.56</v>
      </c>
      <c r="V63" s="201">
        <v>5.0999999999999996</v>
      </c>
      <c r="W63" s="201">
        <v>10.87</v>
      </c>
      <c r="X63" s="201">
        <v>36.119999999999997</v>
      </c>
      <c r="Y63" s="201">
        <v>0</v>
      </c>
      <c r="Z63">
        <v>0</v>
      </c>
      <c r="AA63" s="201">
        <v>7.62</v>
      </c>
      <c r="AB63" s="201">
        <v>0</v>
      </c>
      <c r="AC63" s="201">
        <v>0</v>
      </c>
      <c r="AD63" s="201">
        <v>0</v>
      </c>
      <c r="AE63" s="201">
        <v>45.32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68.510000000000005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158.61000000000001</v>
      </c>
      <c r="L64" s="201">
        <v>63.14</v>
      </c>
      <c r="M64" s="201">
        <v>0</v>
      </c>
      <c r="N64" s="201">
        <v>29.13</v>
      </c>
      <c r="O64" s="201">
        <v>48.93</v>
      </c>
      <c r="P64" s="201">
        <v>66.89</v>
      </c>
      <c r="Q64" s="201">
        <v>5.35</v>
      </c>
      <c r="R64" s="201">
        <v>10.4</v>
      </c>
      <c r="S64" s="201">
        <v>6.48</v>
      </c>
      <c r="T64" s="201">
        <v>0</v>
      </c>
      <c r="U64" s="201">
        <v>280.56</v>
      </c>
      <c r="V64" s="201">
        <v>5.0999999999999996</v>
      </c>
      <c r="W64" s="201">
        <v>10.87</v>
      </c>
      <c r="X64" s="201">
        <v>36.119999999999997</v>
      </c>
      <c r="Y64" s="201">
        <v>0</v>
      </c>
      <c r="Z64">
        <v>0</v>
      </c>
      <c r="AA64" s="201">
        <v>7.62</v>
      </c>
      <c r="AB64" s="201">
        <v>0</v>
      </c>
      <c r="AC64" s="201">
        <v>0</v>
      </c>
      <c r="AD64" s="201">
        <v>0</v>
      </c>
      <c r="AE64" s="201">
        <v>45.32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68.510000000000005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158.61000000000001</v>
      </c>
      <c r="L65" s="201">
        <v>63.14</v>
      </c>
      <c r="M65" s="201">
        <v>0</v>
      </c>
      <c r="N65" s="201">
        <v>29.13</v>
      </c>
      <c r="O65" s="201">
        <v>48.93</v>
      </c>
      <c r="P65" s="201">
        <v>66.89</v>
      </c>
      <c r="Q65" s="201">
        <v>5.35</v>
      </c>
      <c r="R65" s="201">
        <v>10.4</v>
      </c>
      <c r="S65" s="201">
        <v>6.48</v>
      </c>
      <c r="T65" s="201">
        <v>0</v>
      </c>
      <c r="U65" s="201">
        <v>280.56</v>
      </c>
      <c r="V65" s="201">
        <v>5.0999999999999996</v>
      </c>
      <c r="W65" s="201">
        <v>10.87</v>
      </c>
      <c r="X65" s="201">
        <v>36.119999999999997</v>
      </c>
      <c r="Y65" s="201">
        <v>0</v>
      </c>
      <c r="Z65">
        <v>0</v>
      </c>
      <c r="AA65" s="201">
        <v>7.62</v>
      </c>
      <c r="AB65" s="201">
        <v>0</v>
      </c>
      <c r="AC65" s="201">
        <v>0</v>
      </c>
      <c r="AD65" s="201">
        <v>0</v>
      </c>
      <c r="AE65" s="201">
        <v>45.32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68.510000000000005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158.61000000000001</v>
      </c>
      <c r="L66" s="201">
        <v>63.14</v>
      </c>
      <c r="M66" s="201">
        <v>0</v>
      </c>
      <c r="N66" s="201">
        <v>29.13</v>
      </c>
      <c r="O66" s="201">
        <v>48.93</v>
      </c>
      <c r="P66" s="201">
        <v>66.89</v>
      </c>
      <c r="Q66" s="201">
        <v>5.35</v>
      </c>
      <c r="R66" s="201">
        <v>10.4</v>
      </c>
      <c r="S66" s="201">
        <v>6.48</v>
      </c>
      <c r="T66" s="201">
        <v>0</v>
      </c>
      <c r="U66" s="201">
        <v>280.56</v>
      </c>
      <c r="V66" s="201">
        <v>5.0999999999999996</v>
      </c>
      <c r="W66" s="201">
        <v>10.87</v>
      </c>
      <c r="X66" s="201">
        <v>36.119999999999997</v>
      </c>
      <c r="Y66" s="201">
        <v>0</v>
      </c>
      <c r="Z66">
        <v>0</v>
      </c>
      <c r="AA66" s="201">
        <v>7.62</v>
      </c>
      <c r="AB66" s="201">
        <v>0</v>
      </c>
      <c r="AC66" s="201">
        <v>0</v>
      </c>
      <c r="AD66" s="201">
        <v>0</v>
      </c>
      <c r="AE66" s="201">
        <v>45.32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68.510000000000005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158.61000000000001</v>
      </c>
      <c r="L67" s="201">
        <v>63.14</v>
      </c>
      <c r="M67" s="201">
        <v>0</v>
      </c>
      <c r="N67" s="201">
        <v>29.13</v>
      </c>
      <c r="O67" s="201">
        <v>48.93</v>
      </c>
      <c r="P67" s="201">
        <v>66.89</v>
      </c>
      <c r="Q67" s="201">
        <v>5.35</v>
      </c>
      <c r="R67" s="201">
        <v>10.4</v>
      </c>
      <c r="S67" s="201">
        <v>6.48</v>
      </c>
      <c r="T67" s="201">
        <v>0</v>
      </c>
      <c r="U67" s="201">
        <v>280.56</v>
      </c>
      <c r="V67" s="201">
        <v>5.0999999999999996</v>
      </c>
      <c r="W67" s="201">
        <v>10.87</v>
      </c>
      <c r="X67" s="201">
        <v>36.119999999999997</v>
      </c>
      <c r="Y67" s="201">
        <v>0</v>
      </c>
      <c r="Z67">
        <v>0</v>
      </c>
      <c r="AA67" s="201">
        <v>7.62</v>
      </c>
      <c r="AB67" s="201">
        <v>0</v>
      </c>
      <c r="AC67" s="201">
        <v>0</v>
      </c>
      <c r="AD67" s="201">
        <v>0</v>
      </c>
      <c r="AE67" s="201">
        <v>45.32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55</v>
      </c>
      <c r="AN67" s="201">
        <v>0</v>
      </c>
      <c r="AO67">
        <v>0</v>
      </c>
      <c r="AP67" s="201">
        <v>68.510000000000005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158.61000000000001</v>
      </c>
      <c r="L68" s="201">
        <v>58.44</v>
      </c>
      <c r="M68" s="201">
        <v>0</v>
      </c>
      <c r="N68" s="201">
        <v>29.13</v>
      </c>
      <c r="O68" s="201">
        <v>48.93</v>
      </c>
      <c r="P68" s="201">
        <v>66.89</v>
      </c>
      <c r="Q68" s="201">
        <v>5.35</v>
      </c>
      <c r="R68" s="201">
        <v>10.4</v>
      </c>
      <c r="S68" s="201">
        <v>6.48</v>
      </c>
      <c r="T68" s="201">
        <v>0</v>
      </c>
      <c r="U68" s="201">
        <v>280.56</v>
      </c>
      <c r="V68" s="201">
        <v>5.0999999999999996</v>
      </c>
      <c r="W68" s="201">
        <v>10.87</v>
      </c>
      <c r="X68" s="201">
        <v>36.119999999999997</v>
      </c>
      <c r="Y68" s="201">
        <v>0</v>
      </c>
      <c r="Z68">
        <v>0</v>
      </c>
      <c r="AA68" s="201">
        <v>7.62</v>
      </c>
      <c r="AB68" s="201">
        <v>0</v>
      </c>
      <c r="AC68" s="201">
        <v>0</v>
      </c>
      <c r="AD68" s="201">
        <v>0</v>
      </c>
      <c r="AE68" s="201">
        <v>45.32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55</v>
      </c>
      <c r="AN68" s="201">
        <v>0</v>
      </c>
      <c r="AO68">
        <v>0</v>
      </c>
      <c r="AP68" s="201">
        <v>68.510000000000005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158.61000000000001</v>
      </c>
      <c r="L69" s="201">
        <v>63.14</v>
      </c>
      <c r="M69" s="201">
        <v>0</v>
      </c>
      <c r="N69" s="201">
        <v>29.13</v>
      </c>
      <c r="O69" s="201">
        <v>48.93</v>
      </c>
      <c r="P69" s="201">
        <v>66.89</v>
      </c>
      <c r="Q69" s="201">
        <v>5.35</v>
      </c>
      <c r="R69" s="201">
        <v>10.4</v>
      </c>
      <c r="S69" s="201">
        <v>6.48</v>
      </c>
      <c r="T69" s="201">
        <v>0</v>
      </c>
      <c r="U69" s="201">
        <v>280.56</v>
      </c>
      <c r="V69" s="201">
        <v>5.0999999999999996</v>
      </c>
      <c r="W69" s="201">
        <v>10.87</v>
      </c>
      <c r="X69" s="201">
        <v>36.119999999999997</v>
      </c>
      <c r="Y69" s="201">
        <v>0</v>
      </c>
      <c r="Z69">
        <v>0</v>
      </c>
      <c r="AA69" s="201">
        <v>7.62</v>
      </c>
      <c r="AB69" s="201">
        <v>0</v>
      </c>
      <c r="AC69" s="201">
        <v>0</v>
      </c>
      <c r="AD69" s="201">
        <v>0</v>
      </c>
      <c r="AE69" s="201">
        <v>45.32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68.510000000000005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153.52000000000001</v>
      </c>
      <c r="L70" s="201">
        <v>63.14</v>
      </c>
      <c r="M70" s="201">
        <v>0</v>
      </c>
      <c r="N70" s="201">
        <v>29.13</v>
      </c>
      <c r="O70" s="201">
        <v>48.93</v>
      </c>
      <c r="P70" s="201">
        <v>66.89</v>
      </c>
      <c r="Q70" s="201">
        <v>5.35</v>
      </c>
      <c r="R70" s="201">
        <v>10.4</v>
      </c>
      <c r="S70" s="201">
        <v>6.48</v>
      </c>
      <c r="T70" s="201">
        <v>0</v>
      </c>
      <c r="U70" s="201">
        <v>280.56</v>
      </c>
      <c r="V70" s="201">
        <v>5.0999999999999996</v>
      </c>
      <c r="W70" s="201">
        <v>10.87</v>
      </c>
      <c r="X70" s="201">
        <v>36.119999999999997</v>
      </c>
      <c r="Y70" s="201">
        <v>0</v>
      </c>
      <c r="Z70">
        <v>0</v>
      </c>
      <c r="AA70" s="201">
        <v>7.62</v>
      </c>
      <c r="AB70" s="201">
        <v>0</v>
      </c>
      <c r="AC70" s="201">
        <v>0</v>
      </c>
      <c r="AD70" s="201">
        <v>0</v>
      </c>
      <c r="AE70" s="201">
        <v>45.32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68.510000000000005</v>
      </c>
      <c r="AQ70" s="201">
        <v>22.13</v>
      </c>
      <c r="AR70" s="201">
        <v>26.03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92.56</v>
      </c>
      <c r="L71" s="201">
        <v>60.5</v>
      </c>
      <c r="M71" s="201">
        <v>0</v>
      </c>
      <c r="N71" s="201">
        <v>29.13</v>
      </c>
      <c r="O71" s="201">
        <v>48.93</v>
      </c>
      <c r="P71" s="201">
        <v>66.89</v>
      </c>
      <c r="Q71" s="201">
        <v>5.35</v>
      </c>
      <c r="R71" s="201">
        <v>10.4</v>
      </c>
      <c r="S71" s="201">
        <v>6.48</v>
      </c>
      <c r="T71" s="201">
        <v>0</v>
      </c>
      <c r="U71" s="201">
        <v>280.56</v>
      </c>
      <c r="V71" s="201">
        <v>5.0999999999999996</v>
      </c>
      <c r="W71" s="201">
        <v>10.87</v>
      </c>
      <c r="X71" s="201">
        <v>36.119999999999997</v>
      </c>
      <c r="Y71" s="201">
        <v>0</v>
      </c>
      <c r="Z71">
        <v>0</v>
      </c>
      <c r="AA71" s="201">
        <v>7.62</v>
      </c>
      <c r="AB71" s="201">
        <v>0</v>
      </c>
      <c r="AC71" s="201">
        <v>0</v>
      </c>
      <c r="AD71" s="201">
        <v>0</v>
      </c>
      <c r="AE71" s="201">
        <v>45.32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68.510000000000005</v>
      </c>
      <c r="AQ71" s="201">
        <v>22.13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3.43</v>
      </c>
      <c r="K72" s="201">
        <v>104.08</v>
      </c>
      <c r="L72" s="201">
        <v>63.14</v>
      </c>
      <c r="M72" s="201">
        <v>0</v>
      </c>
      <c r="N72" s="201">
        <v>29.13</v>
      </c>
      <c r="O72" s="201">
        <v>48.93</v>
      </c>
      <c r="P72" s="201">
        <v>66.89</v>
      </c>
      <c r="Q72" s="201">
        <v>5.35</v>
      </c>
      <c r="R72" s="201">
        <v>10.4</v>
      </c>
      <c r="S72" s="201">
        <v>6.48</v>
      </c>
      <c r="T72" s="201">
        <v>0</v>
      </c>
      <c r="U72" s="201">
        <v>280.56</v>
      </c>
      <c r="V72" s="201">
        <v>5.0999999999999996</v>
      </c>
      <c r="W72" s="201">
        <v>10.87</v>
      </c>
      <c r="X72" s="201">
        <v>36.119999999999997</v>
      </c>
      <c r="Y72" s="201">
        <v>0</v>
      </c>
      <c r="Z72">
        <v>0</v>
      </c>
      <c r="AA72" s="201">
        <v>7.62</v>
      </c>
      <c r="AB72" s="201">
        <v>0</v>
      </c>
      <c r="AC72" s="201">
        <v>0</v>
      </c>
      <c r="AD72" s="201">
        <v>0</v>
      </c>
      <c r="AE72" s="201">
        <v>45.32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55</v>
      </c>
      <c r="AN72" s="201">
        <v>0</v>
      </c>
      <c r="AO72">
        <v>0</v>
      </c>
      <c r="AP72" s="201">
        <v>68.510000000000005</v>
      </c>
      <c r="AQ72" s="201">
        <v>22.13</v>
      </c>
      <c r="AR72" s="201">
        <v>15.2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1.89</v>
      </c>
      <c r="H73" s="201">
        <v>0</v>
      </c>
      <c r="I73" s="201">
        <v>0</v>
      </c>
      <c r="J73" s="201">
        <v>3.03</v>
      </c>
      <c r="K73" s="201">
        <v>132.68</v>
      </c>
      <c r="L73" s="201">
        <v>56.57</v>
      </c>
      <c r="M73" s="201">
        <v>0</v>
      </c>
      <c r="N73" s="201">
        <v>29.13</v>
      </c>
      <c r="O73" s="201">
        <v>48.93</v>
      </c>
      <c r="P73" s="201">
        <v>66.89</v>
      </c>
      <c r="Q73" s="201">
        <v>5.35</v>
      </c>
      <c r="R73" s="201">
        <v>10.4</v>
      </c>
      <c r="S73" s="201">
        <v>6.48</v>
      </c>
      <c r="T73" s="201">
        <v>0</v>
      </c>
      <c r="U73" s="201">
        <v>280.56</v>
      </c>
      <c r="V73" s="201">
        <v>5.0999999999999996</v>
      </c>
      <c r="W73" s="201">
        <v>10.87</v>
      </c>
      <c r="X73" s="201">
        <v>36.119999999999997</v>
      </c>
      <c r="Y73" s="201">
        <v>0</v>
      </c>
      <c r="Z73">
        <v>0</v>
      </c>
      <c r="AA73" s="201">
        <v>7.62</v>
      </c>
      <c r="AB73" s="201">
        <v>0</v>
      </c>
      <c r="AC73" s="201">
        <v>0</v>
      </c>
      <c r="AD73" s="201">
        <v>0</v>
      </c>
      <c r="AE73" s="201">
        <v>45.32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55</v>
      </c>
      <c r="AN73" s="201">
        <v>0</v>
      </c>
      <c r="AO73">
        <v>0</v>
      </c>
      <c r="AP73" s="201">
        <v>68.510000000000005</v>
      </c>
      <c r="AQ73" s="201">
        <v>22.13</v>
      </c>
      <c r="AR73" s="201">
        <v>9.4700000000000006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0.13</v>
      </c>
      <c r="K74" s="201">
        <v>144.19</v>
      </c>
      <c r="L74" s="201">
        <v>62.88</v>
      </c>
      <c r="M74" s="201">
        <v>0</v>
      </c>
      <c r="N74" s="201">
        <v>29.13</v>
      </c>
      <c r="O74" s="201">
        <v>48.93</v>
      </c>
      <c r="P74" s="201">
        <v>66.89</v>
      </c>
      <c r="Q74" s="201">
        <v>5.35</v>
      </c>
      <c r="R74" s="201">
        <v>10.4</v>
      </c>
      <c r="S74" s="201">
        <v>6.48</v>
      </c>
      <c r="T74" s="201">
        <v>0</v>
      </c>
      <c r="U74" s="201">
        <v>280.56</v>
      </c>
      <c r="V74" s="201">
        <v>5.0999999999999996</v>
      </c>
      <c r="W74" s="201">
        <v>10.87</v>
      </c>
      <c r="X74" s="201">
        <v>36.119999999999997</v>
      </c>
      <c r="Y74" s="201">
        <v>0</v>
      </c>
      <c r="Z74">
        <v>0</v>
      </c>
      <c r="AA74" s="201">
        <v>7.62</v>
      </c>
      <c r="AB74" s="201">
        <v>0</v>
      </c>
      <c r="AC74" s="201">
        <v>0</v>
      </c>
      <c r="AD74" s="201">
        <v>0</v>
      </c>
      <c r="AE74" s="201">
        <v>45.32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55</v>
      </c>
      <c r="AN74" s="201">
        <v>0</v>
      </c>
      <c r="AO74">
        <v>0</v>
      </c>
      <c r="AP74" s="201">
        <v>68.510000000000005</v>
      </c>
      <c r="AQ74" s="201">
        <v>22.13</v>
      </c>
      <c r="AR74" s="201">
        <v>5.59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158.61000000000001</v>
      </c>
      <c r="L75" s="201">
        <v>58.29</v>
      </c>
      <c r="M75" s="201">
        <v>0</v>
      </c>
      <c r="N75" s="201">
        <v>29.13</v>
      </c>
      <c r="O75" s="201">
        <v>48.93</v>
      </c>
      <c r="P75" s="201">
        <v>66.89</v>
      </c>
      <c r="Q75" s="201">
        <v>5.35</v>
      </c>
      <c r="R75" s="201">
        <v>10.4</v>
      </c>
      <c r="S75" s="201">
        <v>6.48</v>
      </c>
      <c r="T75" s="201">
        <v>0</v>
      </c>
      <c r="U75" s="201">
        <v>280.56</v>
      </c>
      <c r="V75" s="201">
        <v>5.0999999999999996</v>
      </c>
      <c r="W75" s="201">
        <v>10.87</v>
      </c>
      <c r="X75" s="201">
        <v>36.119999999999997</v>
      </c>
      <c r="Y75" s="201">
        <v>0</v>
      </c>
      <c r="Z75">
        <v>0</v>
      </c>
      <c r="AA75" s="201">
        <v>7.62</v>
      </c>
      <c r="AB75" s="201">
        <v>0</v>
      </c>
      <c r="AC75" s="201">
        <v>0</v>
      </c>
      <c r="AD75" s="201">
        <v>0</v>
      </c>
      <c r="AE75" s="201">
        <v>45.32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68.510000000000005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158.61000000000001</v>
      </c>
      <c r="L76" s="201">
        <v>63.14</v>
      </c>
      <c r="M76" s="201">
        <v>0</v>
      </c>
      <c r="N76" s="201">
        <v>29.13</v>
      </c>
      <c r="O76" s="201">
        <v>48.93</v>
      </c>
      <c r="P76" s="201">
        <v>66.89</v>
      </c>
      <c r="Q76" s="201">
        <v>5.35</v>
      </c>
      <c r="R76" s="201">
        <v>10.4</v>
      </c>
      <c r="S76" s="201">
        <v>6.48</v>
      </c>
      <c r="T76" s="201">
        <v>0</v>
      </c>
      <c r="U76" s="201">
        <v>280.56</v>
      </c>
      <c r="V76" s="201">
        <v>5.0999999999999996</v>
      </c>
      <c r="W76" s="201">
        <v>8.5399999999999991</v>
      </c>
      <c r="X76" s="201">
        <v>36.119999999999997</v>
      </c>
      <c r="Y76" s="201">
        <v>0</v>
      </c>
      <c r="Z76">
        <v>0</v>
      </c>
      <c r="AA76" s="201">
        <v>7.62</v>
      </c>
      <c r="AB76" s="201">
        <v>0</v>
      </c>
      <c r="AC76" s="201">
        <v>0</v>
      </c>
      <c r="AD76" s="201">
        <v>0</v>
      </c>
      <c r="AE76" s="201">
        <v>45.32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55</v>
      </c>
      <c r="AN76" s="201">
        <v>0</v>
      </c>
      <c r="AO76">
        <v>0</v>
      </c>
      <c r="AP76" s="201">
        <v>68.510000000000005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158.47</v>
      </c>
      <c r="L77" s="201">
        <v>63.14</v>
      </c>
      <c r="M77" s="201">
        <v>0</v>
      </c>
      <c r="N77" s="201">
        <v>29.13</v>
      </c>
      <c r="O77" s="201">
        <v>48.93</v>
      </c>
      <c r="P77" s="201">
        <v>66.89</v>
      </c>
      <c r="Q77" s="201">
        <v>5.35</v>
      </c>
      <c r="R77" s="201">
        <v>10.4</v>
      </c>
      <c r="S77" s="201">
        <v>6.48</v>
      </c>
      <c r="T77" s="201">
        <v>0</v>
      </c>
      <c r="U77" s="201">
        <v>280.56</v>
      </c>
      <c r="V77" s="201">
        <v>5.0999999999999996</v>
      </c>
      <c r="W77" s="201">
        <v>8.5399999999999991</v>
      </c>
      <c r="X77" s="201">
        <v>36.119999999999997</v>
      </c>
      <c r="Y77" s="201">
        <v>0</v>
      </c>
      <c r="Z77">
        <v>0</v>
      </c>
      <c r="AA77" s="201">
        <v>7.62</v>
      </c>
      <c r="AB77" s="201">
        <v>0</v>
      </c>
      <c r="AC77" s="201">
        <v>0</v>
      </c>
      <c r="AD77" s="201">
        <v>0</v>
      </c>
      <c r="AE77" s="201">
        <v>45.32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68.510000000000005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158.47</v>
      </c>
      <c r="L78" s="201">
        <v>63.14</v>
      </c>
      <c r="M78" s="201">
        <v>0</v>
      </c>
      <c r="N78" s="201">
        <v>29.13</v>
      </c>
      <c r="O78" s="201">
        <v>48.93</v>
      </c>
      <c r="P78" s="201">
        <v>66.89</v>
      </c>
      <c r="Q78" s="201">
        <v>5.35</v>
      </c>
      <c r="R78" s="201">
        <v>10.4</v>
      </c>
      <c r="S78" s="201">
        <v>6.48</v>
      </c>
      <c r="T78" s="201">
        <v>0</v>
      </c>
      <c r="U78" s="201">
        <v>280.56</v>
      </c>
      <c r="V78" s="201">
        <v>5.0999999999999996</v>
      </c>
      <c r="W78" s="201">
        <v>8.5399999999999991</v>
      </c>
      <c r="X78" s="201">
        <v>36.119999999999997</v>
      </c>
      <c r="Y78" s="201">
        <v>0</v>
      </c>
      <c r="Z78">
        <v>0</v>
      </c>
      <c r="AA78" s="201">
        <v>7.62</v>
      </c>
      <c r="AB78" s="201">
        <v>0</v>
      </c>
      <c r="AC78" s="201">
        <v>0</v>
      </c>
      <c r="AD78" s="201">
        <v>0</v>
      </c>
      <c r="AE78" s="201">
        <v>45.32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68.510000000000005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158.47</v>
      </c>
      <c r="L79" s="201">
        <v>62.64</v>
      </c>
      <c r="M79" s="201">
        <v>0</v>
      </c>
      <c r="N79" s="201">
        <v>29.13</v>
      </c>
      <c r="O79" s="201">
        <v>48.93</v>
      </c>
      <c r="P79" s="201">
        <v>66.89</v>
      </c>
      <c r="Q79" s="201">
        <v>5.35</v>
      </c>
      <c r="R79" s="201">
        <v>10.4</v>
      </c>
      <c r="S79" s="201">
        <v>6.48</v>
      </c>
      <c r="T79" s="201">
        <v>0</v>
      </c>
      <c r="U79" s="201">
        <v>280.56</v>
      </c>
      <c r="V79" s="201">
        <v>5.0999999999999996</v>
      </c>
      <c r="W79" s="201">
        <v>10.87</v>
      </c>
      <c r="X79" s="201">
        <v>36.119999999999997</v>
      </c>
      <c r="Y79" s="201">
        <v>0</v>
      </c>
      <c r="Z79">
        <v>0</v>
      </c>
      <c r="AA79" s="201">
        <v>7.62</v>
      </c>
      <c r="AB79" s="201">
        <v>0</v>
      </c>
      <c r="AC79" s="201">
        <v>0</v>
      </c>
      <c r="AD79" s="201">
        <v>0</v>
      </c>
      <c r="AE79" s="201">
        <v>45.32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68.510000000000005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63.14</v>
      </c>
      <c r="M80" s="201">
        <v>0</v>
      </c>
      <c r="N80" s="201">
        <v>29.13</v>
      </c>
      <c r="O80" s="201">
        <v>48.93</v>
      </c>
      <c r="P80" s="201">
        <v>66.89</v>
      </c>
      <c r="Q80" s="201">
        <v>5.35</v>
      </c>
      <c r="R80" s="201">
        <v>10.4</v>
      </c>
      <c r="S80" s="201">
        <v>6.48</v>
      </c>
      <c r="T80" s="201">
        <v>0</v>
      </c>
      <c r="U80" s="201">
        <v>280.56</v>
      </c>
      <c r="V80" s="201">
        <v>5.0999999999999996</v>
      </c>
      <c r="W80" s="201">
        <v>10.87</v>
      </c>
      <c r="X80" s="201">
        <v>36.119999999999997</v>
      </c>
      <c r="Y80" s="201">
        <v>0</v>
      </c>
      <c r="Z80">
        <v>0</v>
      </c>
      <c r="AA80" s="201">
        <v>7.62</v>
      </c>
      <c r="AB80" s="201">
        <v>0</v>
      </c>
      <c r="AC80" s="201">
        <v>0</v>
      </c>
      <c r="AD80" s="201">
        <v>0</v>
      </c>
      <c r="AE80" s="201">
        <v>45.32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68.510000000000005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63.14</v>
      </c>
      <c r="M81" s="201">
        <v>0</v>
      </c>
      <c r="N81" s="201">
        <v>29.13</v>
      </c>
      <c r="O81" s="201">
        <v>48.93</v>
      </c>
      <c r="P81" s="201">
        <v>66.89</v>
      </c>
      <c r="Q81" s="201">
        <v>5.35</v>
      </c>
      <c r="R81" s="201">
        <v>10.4</v>
      </c>
      <c r="S81" s="201">
        <v>6.48</v>
      </c>
      <c r="T81" s="201">
        <v>0</v>
      </c>
      <c r="U81" s="201">
        <v>280.56</v>
      </c>
      <c r="V81" s="201">
        <v>5.0999999999999996</v>
      </c>
      <c r="W81" s="201">
        <v>10.87</v>
      </c>
      <c r="X81" s="201">
        <v>36.119999999999997</v>
      </c>
      <c r="Y81" s="201">
        <v>0</v>
      </c>
      <c r="Z81">
        <v>0</v>
      </c>
      <c r="AA81" s="201">
        <v>7.62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68.510000000000005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29.13</v>
      </c>
      <c r="O82" s="201">
        <v>48.93</v>
      </c>
      <c r="P82" s="201">
        <v>66.89</v>
      </c>
      <c r="Q82" s="201">
        <v>5.35</v>
      </c>
      <c r="R82" s="201">
        <v>10.4</v>
      </c>
      <c r="S82" s="201">
        <v>6.48</v>
      </c>
      <c r="T82" s="201">
        <v>0</v>
      </c>
      <c r="U82" s="201">
        <v>280.56</v>
      </c>
      <c r="V82" s="201">
        <v>5.0999999999999996</v>
      </c>
      <c r="W82" s="201">
        <v>10.87</v>
      </c>
      <c r="X82" s="201">
        <v>36.119999999999997</v>
      </c>
      <c r="Y82" s="201">
        <v>0</v>
      </c>
      <c r="Z82">
        <v>0</v>
      </c>
      <c r="AA82" s="201">
        <v>7.62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68.510000000000005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158.47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66.89</v>
      </c>
      <c r="Q83" s="201">
        <v>5.35</v>
      </c>
      <c r="R83" s="201">
        <v>10.4</v>
      </c>
      <c r="S83" s="201">
        <v>6.48</v>
      </c>
      <c r="T83" s="201">
        <v>0</v>
      </c>
      <c r="U83" s="201">
        <v>280.56</v>
      </c>
      <c r="V83" s="201">
        <v>5.0999999999999996</v>
      </c>
      <c r="W83" s="201">
        <v>10.87</v>
      </c>
      <c r="X83" s="201">
        <v>36.119999999999997</v>
      </c>
      <c r="Y83" s="201">
        <v>0</v>
      </c>
      <c r="Z83">
        <v>0</v>
      </c>
      <c r="AA83" s="201">
        <v>7.62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68.510000000000005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66.89</v>
      </c>
      <c r="Q84" s="201">
        <v>5.35</v>
      </c>
      <c r="R84" s="201">
        <v>10.4</v>
      </c>
      <c r="S84" s="201">
        <v>6.48</v>
      </c>
      <c r="T84" s="201">
        <v>0</v>
      </c>
      <c r="U84" s="201">
        <v>280.56</v>
      </c>
      <c r="V84" s="201">
        <v>5.0999999999999996</v>
      </c>
      <c r="W84" s="201">
        <v>10.87</v>
      </c>
      <c r="X84" s="201">
        <v>36.119999999999997</v>
      </c>
      <c r="Y84" s="201">
        <v>0</v>
      </c>
      <c r="Z84">
        <v>0</v>
      </c>
      <c r="AA84" s="201">
        <v>7.62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53.17</v>
      </c>
      <c r="AN84" s="201">
        <v>0</v>
      </c>
      <c r="AO84">
        <v>0</v>
      </c>
      <c r="AP84" s="201">
        <v>68.510000000000005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66.89</v>
      </c>
      <c r="Q85" s="201">
        <v>5.35</v>
      </c>
      <c r="R85" s="201">
        <v>10.4</v>
      </c>
      <c r="S85" s="201">
        <v>6.48</v>
      </c>
      <c r="T85" s="201">
        <v>0</v>
      </c>
      <c r="U85" s="201">
        <v>280.56</v>
      </c>
      <c r="V85" s="201">
        <v>5.0999999999999996</v>
      </c>
      <c r="W85" s="201">
        <v>10.87</v>
      </c>
      <c r="X85" s="201">
        <v>36.119999999999997</v>
      </c>
      <c r="Y85" s="201">
        <v>0</v>
      </c>
      <c r="Z85">
        <v>0</v>
      </c>
      <c r="AA85" s="201">
        <v>7.62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53.17</v>
      </c>
      <c r="AN85" s="201">
        <v>0</v>
      </c>
      <c r="AO85">
        <v>0</v>
      </c>
      <c r="AP85" s="201">
        <v>68.510000000000005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66.89</v>
      </c>
      <c r="Q86" s="201">
        <v>5.35</v>
      </c>
      <c r="R86" s="201">
        <v>10.4</v>
      </c>
      <c r="S86" s="201">
        <v>6.48</v>
      </c>
      <c r="T86" s="201">
        <v>0</v>
      </c>
      <c r="U86" s="201">
        <v>280.56</v>
      </c>
      <c r="V86" s="201">
        <v>5.0999999999999996</v>
      </c>
      <c r="W86" s="201">
        <v>10.87</v>
      </c>
      <c r="X86" s="201">
        <v>36.119999999999997</v>
      </c>
      <c r="Y86" s="201">
        <v>0</v>
      </c>
      <c r="Z86">
        <v>0</v>
      </c>
      <c r="AA86" s="201">
        <v>7.62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53.17</v>
      </c>
      <c r="AN86" s="201">
        <v>0</v>
      </c>
      <c r="AO86">
        <v>0</v>
      </c>
      <c r="AP86" s="201">
        <v>68.510000000000005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66.89</v>
      </c>
      <c r="Q87" s="201">
        <v>5.35</v>
      </c>
      <c r="R87" s="201">
        <v>10.4</v>
      </c>
      <c r="S87" s="201">
        <v>6.48</v>
      </c>
      <c r="T87" s="201">
        <v>0</v>
      </c>
      <c r="U87" s="201">
        <v>280.56</v>
      </c>
      <c r="V87" s="201">
        <v>5.0999999999999996</v>
      </c>
      <c r="W87" s="201">
        <v>10.87</v>
      </c>
      <c r="X87" s="201">
        <v>36.119999999999997</v>
      </c>
      <c r="Y87" s="201">
        <v>0</v>
      </c>
      <c r="Z87">
        <v>0</v>
      </c>
      <c r="AA87" s="201">
        <v>7.62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49.48</v>
      </c>
      <c r="AN87" s="201">
        <v>0</v>
      </c>
      <c r="AO87">
        <v>0</v>
      </c>
      <c r="AP87" s="201">
        <v>68.510000000000005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9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66.89</v>
      </c>
      <c r="Q88" s="201">
        <v>5.35</v>
      </c>
      <c r="R88" s="201">
        <v>10.4</v>
      </c>
      <c r="S88" s="201">
        <v>6.48</v>
      </c>
      <c r="T88" s="201">
        <v>0</v>
      </c>
      <c r="U88" s="201">
        <v>280.56</v>
      </c>
      <c r="V88" s="201">
        <v>5.0999999999999996</v>
      </c>
      <c r="W88" s="201">
        <v>10.87</v>
      </c>
      <c r="X88" s="201">
        <v>36.119999999999997</v>
      </c>
      <c r="Y88" s="201">
        <v>0</v>
      </c>
      <c r="Z88">
        <v>0</v>
      </c>
      <c r="AA88" s="201">
        <v>7.62</v>
      </c>
      <c r="AB88" s="201">
        <v>0</v>
      </c>
      <c r="AC88" s="201">
        <v>0</v>
      </c>
      <c r="AD88" s="201">
        <v>0</v>
      </c>
      <c r="AE88" s="201">
        <v>46.28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68.510000000000005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10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9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66.89</v>
      </c>
      <c r="Q89" s="201">
        <v>5.35</v>
      </c>
      <c r="R89" s="201">
        <v>10.4</v>
      </c>
      <c r="S89" s="201">
        <v>6.48</v>
      </c>
      <c r="T89" s="201">
        <v>0</v>
      </c>
      <c r="U89" s="201">
        <v>280.56</v>
      </c>
      <c r="V89" s="201">
        <v>5.0999999999999996</v>
      </c>
      <c r="W89" s="201">
        <v>10.87</v>
      </c>
      <c r="X89" s="201">
        <v>36.119999999999997</v>
      </c>
      <c r="Y89" s="201">
        <v>0</v>
      </c>
      <c r="Z89">
        <v>0</v>
      </c>
      <c r="AA89" s="201">
        <v>7.62</v>
      </c>
      <c r="AB89" s="201">
        <v>0</v>
      </c>
      <c r="AC89" s="201">
        <v>0</v>
      </c>
      <c r="AD89" s="201">
        <v>0</v>
      </c>
      <c r="AE89" s="201">
        <v>46.28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68.510000000000005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10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9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66.89</v>
      </c>
      <c r="Q90" s="201">
        <v>5.35</v>
      </c>
      <c r="R90" s="201">
        <v>10.4</v>
      </c>
      <c r="S90" s="201">
        <v>6.48</v>
      </c>
      <c r="T90" s="201">
        <v>0</v>
      </c>
      <c r="U90" s="201">
        <v>280.56</v>
      </c>
      <c r="V90" s="201">
        <v>5.0999999999999996</v>
      </c>
      <c r="W90" s="201">
        <v>10.87</v>
      </c>
      <c r="X90" s="201">
        <v>36.119999999999997</v>
      </c>
      <c r="Y90" s="201">
        <v>0</v>
      </c>
      <c r="Z90">
        <v>0</v>
      </c>
      <c r="AA90" s="201">
        <v>7.62</v>
      </c>
      <c r="AB90" s="201">
        <v>0</v>
      </c>
      <c r="AC90" s="201">
        <v>0</v>
      </c>
      <c r="AD90" s="201">
        <v>0</v>
      </c>
      <c r="AE90" s="201">
        <v>46.28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68.510000000000005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10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9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66.89</v>
      </c>
      <c r="Q91" s="201">
        <v>5.35</v>
      </c>
      <c r="R91" s="201">
        <v>10.4</v>
      </c>
      <c r="S91" s="201">
        <v>6.48</v>
      </c>
      <c r="T91" s="201">
        <v>0</v>
      </c>
      <c r="U91" s="201">
        <v>280.56</v>
      </c>
      <c r="V91" s="201">
        <v>5.0999999999999996</v>
      </c>
      <c r="W91" s="201">
        <v>10.87</v>
      </c>
      <c r="X91" s="201">
        <v>36.119999999999997</v>
      </c>
      <c r="Y91" s="201">
        <v>0</v>
      </c>
      <c r="Z91">
        <v>0</v>
      </c>
      <c r="AA91" s="201">
        <v>7.62</v>
      </c>
      <c r="AB91" s="201">
        <v>0</v>
      </c>
      <c r="AC91" s="201">
        <v>0</v>
      </c>
      <c r="AD91" s="201">
        <v>0</v>
      </c>
      <c r="AE91" s="201">
        <v>46.28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68.510000000000005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10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9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66.89</v>
      </c>
      <c r="Q92" s="201">
        <v>5.35</v>
      </c>
      <c r="R92" s="201">
        <v>10.4</v>
      </c>
      <c r="S92" s="201">
        <v>6.48</v>
      </c>
      <c r="T92" s="201">
        <v>0</v>
      </c>
      <c r="U92" s="201">
        <v>280.56</v>
      </c>
      <c r="V92" s="201">
        <v>5.0999999999999996</v>
      </c>
      <c r="W92" s="201">
        <v>10.87</v>
      </c>
      <c r="X92" s="201">
        <v>36.119999999999997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68.510000000000005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10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66.89</v>
      </c>
      <c r="Q93" s="201">
        <v>5.35</v>
      </c>
      <c r="R93" s="201">
        <v>10.4</v>
      </c>
      <c r="S93" s="201">
        <v>6.48</v>
      </c>
      <c r="T93" s="201">
        <v>0</v>
      </c>
      <c r="U93" s="201">
        <v>280.56</v>
      </c>
      <c r="V93" s="201">
        <v>5.0999999999999996</v>
      </c>
      <c r="W93" s="201">
        <v>10.87</v>
      </c>
      <c r="X93" s="201">
        <v>36.119999999999997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68.510000000000005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66.89</v>
      </c>
      <c r="Q94" s="201">
        <v>5.35</v>
      </c>
      <c r="R94" s="201">
        <v>10.4</v>
      </c>
      <c r="S94" s="201">
        <v>6.48</v>
      </c>
      <c r="T94" s="201">
        <v>0</v>
      </c>
      <c r="U94" s="201">
        <v>280.56</v>
      </c>
      <c r="V94" s="201">
        <v>5.0999999999999996</v>
      </c>
      <c r="W94" s="201">
        <v>10.87</v>
      </c>
      <c r="X94" s="201">
        <v>36.119999999999997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68.510000000000005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66.89</v>
      </c>
      <c r="Q95" s="201">
        <v>5.35</v>
      </c>
      <c r="R95" s="201">
        <v>10.4</v>
      </c>
      <c r="S95" s="201">
        <v>6.48</v>
      </c>
      <c r="T95" s="201">
        <v>0</v>
      </c>
      <c r="U95" s="201">
        <v>280.56</v>
      </c>
      <c r="V95" s="201">
        <v>5.0999999999999996</v>
      </c>
      <c r="W95" s="201">
        <v>10.87</v>
      </c>
      <c r="X95" s="201">
        <v>36.119999999999997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55</v>
      </c>
      <c r="AN95" s="201">
        <v>0</v>
      </c>
      <c r="AO95">
        <v>0</v>
      </c>
      <c r="AP95" s="201">
        <v>68.510000000000005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66.89</v>
      </c>
      <c r="Q96" s="201">
        <v>5.35</v>
      </c>
      <c r="R96" s="201">
        <v>10.4</v>
      </c>
      <c r="S96" s="201">
        <v>6.48</v>
      </c>
      <c r="T96" s="201">
        <v>0</v>
      </c>
      <c r="U96" s="201">
        <v>280.56</v>
      </c>
      <c r="V96" s="201">
        <v>5.0999999999999996</v>
      </c>
      <c r="W96" s="201">
        <v>10.87</v>
      </c>
      <c r="X96" s="201">
        <v>36.119999999999997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55</v>
      </c>
      <c r="AN96" s="201">
        <v>0</v>
      </c>
      <c r="AO96">
        <v>0</v>
      </c>
      <c r="AP96" s="201">
        <v>68.510000000000005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9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66.89</v>
      </c>
      <c r="Q97" s="201">
        <v>5.35</v>
      </c>
      <c r="R97" s="201">
        <v>10.4</v>
      </c>
      <c r="S97" s="201">
        <v>6.48</v>
      </c>
      <c r="T97" s="201">
        <v>0</v>
      </c>
      <c r="U97" s="201">
        <v>280.56</v>
      </c>
      <c r="V97" s="201">
        <v>5.0999999999999996</v>
      </c>
      <c r="W97" s="201">
        <v>10.87</v>
      </c>
      <c r="X97" s="201">
        <v>36.119999999999997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55</v>
      </c>
      <c r="AN97" s="201">
        <v>0</v>
      </c>
      <c r="AO97">
        <v>0</v>
      </c>
      <c r="AP97" s="201">
        <v>68.510000000000005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10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9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66.89</v>
      </c>
      <c r="Q98" s="201">
        <v>5.35</v>
      </c>
      <c r="R98" s="201">
        <v>10.4</v>
      </c>
      <c r="S98" s="201">
        <v>6.48</v>
      </c>
      <c r="T98" s="201">
        <v>0</v>
      </c>
      <c r="U98" s="201">
        <v>280.56</v>
      </c>
      <c r="V98" s="201">
        <v>5.0999999999999996</v>
      </c>
      <c r="W98" s="201">
        <v>10.87</v>
      </c>
      <c r="X98" s="201">
        <v>36.119999999999997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55</v>
      </c>
      <c r="AN98" s="201">
        <v>0</v>
      </c>
      <c r="AO98">
        <v>0</v>
      </c>
      <c r="AP98" s="201">
        <v>68.510000000000005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10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3.5972499999999998E-2</v>
      </c>
      <c r="H99">
        <f t="shared" si="0"/>
        <v>0</v>
      </c>
      <c r="I99">
        <f t="shared" si="0"/>
        <v>0</v>
      </c>
      <c r="J99">
        <f t="shared" si="0"/>
        <v>2.4397500000000003E-2</v>
      </c>
      <c r="K99">
        <f t="shared" si="0"/>
        <v>3.2369424999999934</v>
      </c>
      <c r="L99">
        <f t="shared" si="0"/>
        <v>1.2965175000000009</v>
      </c>
      <c r="M99">
        <f t="shared" si="0"/>
        <v>0</v>
      </c>
      <c r="N99">
        <f t="shared" si="0"/>
        <v>0.69912000000000163</v>
      </c>
      <c r="O99">
        <f t="shared" si="0"/>
        <v>1.1743199999999996</v>
      </c>
      <c r="P99">
        <f t="shared" si="0"/>
        <v>1.6053600000000021</v>
      </c>
      <c r="Q99">
        <f t="shared" si="0"/>
        <v>0.11327500000000024</v>
      </c>
      <c r="R99">
        <f t="shared" si="0"/>
        <v>0.22119249999999971</v>
      </c>
      <c r="S99">
        <f t="shared" si="0"/>
        <v>0.13931250000000023</v>
      </c>
      <c r="T99">
        <f t="shared" si="0"/>
        <v>0</v>
      </c>
      <c r="U99">
        <f t="shared" si="0"/>
        <v>6.7235700000000129</v>
      </c>
      <c r="V99">
        <f t="shared" si="0"/>
        <v>0.1139050000000002</v>
      </c>
      <c r="W99">
        <f t="shared" si="0"/>
        <v>0.2467625</v>
      </c>
      <c r="X99">
        <f t="shared" si="0"/>
        <v>0.81958499999999868</v>
      </c>
      <c r="Y99">
        <f t="shared" si="0"/>
        <v>0</v>
      </c>
      <c r="Z99">
        <f t="shared" si="0"/>
        <v>0</v>
      </c>
      <c r="AA99">
        <f t="shared" si="0"/>
        <v>0.18801500000000007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1.1085200000000017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1.2879000000000009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0.90124750000000009</v>
      </c>
      <c r="AN99">
        <f t="shared" si="0"/>
        <v>0</v>
      </c>
      <c r="AO99">
        <f t="shared" si="0"/>
        <v>0</v>
      </c>
      <c r="AP99">
        <f t="shared" si="0"/>
        <v>1.4853950000000025</v>
      </c>
      <c r="AQ99">
        <f t="shared" si="0"/>
        <v>0.48456500000000097</v>
      </c>
      <c r="AR99">
        <f t="shared" si="0"/>
        <v>0.28477499999999983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1.7500000000000002E-2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135.25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41.39</v>
      </c>
      <c r="Q3" s="201">
        <v>6.47</v>
      </c>
      <c r="R3" s="201">
        <v>12.57</v>
      </c>
      <c r="S3" s="201">
        <v>7.82</v>
      </c>
      <c r="T3" s="201">
        <v>0</v>
      </c>
      <c r="U3" s="201">
        <v>61.34</v>
      </c>
      <c r="V3" s="201">
        <v>6.16</v>
      </c>
      <c r="W3" s="201">
        <v>13.13</v>
      </c>
      <c r="X3" s="201">
        <v>43.61</v>
      </c>
      <c r="Y3" s="201">
        <v>0</v>
      </c>
      <c r="Z3">
        <v>0</v>
      </c>
      <c r="AA3" s="201">
        <v>11.27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123.99</v>
      </c>
      <c r="AN3" s="201">
        <v>0</v>
      </c>
      <c r="AO3">
        <v>0</v>
      </c>
      <c r="AP3" s="201">
        <v>75.3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135.25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41.39</v>
      </c>
      <c r="Q4" s="201">
        <v>6.47</v>
      </c>
      <c r="R4" s="201">
        <v>12.57</v>
      </c>
      <c r="S4" s="201">
        <v>7.82</v>
      </c>
      <c r="T4" s="201">
        <v>0</v>
      </c>
      <c r="U4" s="201">
        <v>61.34</v>
      </c>
      <c r="V4" s="201">
        <v>6.16</v>
      </c>
      <c r="W4" s="201">
        <v>13.13</v>
      </c>
      <c r="X4" s="201">
        <v>43.61</v>
      </c>
      <c r="Y4" s="201">
        <v>0</v>
      </c>
      <c r="Z4">
        <v>0</v>
      </c>
      <c r="AA4" s="201">
        <v>11.27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123.99</v>
      </c>
      <c r="AN4" s="201">
        <v>0</v>
      </c>
      <c r="AO4">
        <v>0</v>
      </c>
      <c r="AP4" s="201">
        <v>75.3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227.89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41.39</v>
      </c>
      <c r="Q5" s="201">
        <v>6.47</v>
      </c>
      <c r="R5" s="201">
        <v>12.57</v>
      </c>
      <c r="S5" s="201">
        <v>7.82</v>
      </c>
      <c r="T5" s="201">
        <v>0</v>
      </c>
      <c r="U5" s="201">
        <v>61.34</v>
      </c>
      <c r="V5" s="201">
        <v>6.16</v>
      </c>
      <c r="W5" s="201">
        <v>13.13</v>
      </c>
      <c r="X5" s="201">
        <v>43.61</v>
      </c>
      <c r="Y5" s="201">
        <v>0</v>
      </c>
      <c r="Z5">
        <v>0</v>
      </c>
      <c r="AA5" s="201">
        <v>11.27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123.99</v>
      </c>
      <c r="AN5" s="201">
        <v>0</v>
      </c>
      <c r="AO5">
        <v>0</v>
      </c>
      <c r="AP5" s="201">
        <v>75.3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276.35000000000002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41.39</v>
      </c>
      <c r="Q6" s="201">
        <v>6.47</v>
      </c>
      <c r="R6" s="201">
        <v>12.57</v>
      </c>
      <c r="S6" s="201">
        <v>7.82</v>
      </c>
      <c r="T6" s="201">
        <v>0</v>
      </c>
      <c r="U6" s="201">
        <v>61.34</v>
      </c>
      <c r="V6" s="201">
        <v>6.16</v>
      </c>
      <c r="W6" s="201">
        <v>13.13</v>
      </c>
      <c r="X6" s="201">
        <v>43.61</v>
      </c>
      <c r="Y6" s="201">
        <v>0</v>
      </c>
      <c r="Z6">
        <v>0</v>
      </c>
      <c r="AA6" s="201">
        <v>11.27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123.99</v>
      </c>
      <c r="AN6" s="201">
        <v>0</v>
      </c>
      <c r="AO6">
        <v>0</v>
      </c>
      <c r="AP6" s="201">
        <v>75.3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262.33999999999997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41.39</v>
      </c>
      <c r="Q7" s="201">
        <v>6.47</v>
      </c>
      <c r="R7" s="201">
        <v>12.57</v>
      </c>
      <c r="S7" s="201">
        <v>7.82</v>
      </c>
      <c r="T7" s="201">
        <v>0</v>
      </c>
      <c r="U7" s="201">
        <v>61.34</v>
      </c>
      <c r="V7" s="201">
        <v>6.16</v>
      </c>
      <c r="W7" s="201">
        <v>13.13</v>
      </c>
      <c r="X7" s="201">
        <v>43.61</v>
      </c>
      <c r="Y7" s="201">
        <v>0</v>
      </c>
      <c r="Z7">
        <v>0</v>
      </c>
      <c r="AA7" s="201">
        <v>11.27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123.99</v>
      </c>
      <c r="AN7" s="201">
        <v>0</v>
      </c>
      <c r="AO7">
        <v>0</v>
      </c>
      <c r="AP7" s="201">
        <v>75.3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210.79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41.39</v>
      </c>
      <c r="Q8" s="201">
        <v>6.47</v>
      </c>
      <c r="R8" s="201">
        <v>12.57</v>
      </c>
      <c r="S8" s="201">
        <v>7.82</v>
      </c>
      <c r="T8" s="201">
        <v>0</v>
      </c>
      <c r="U8" s="201">
        <v>61.34</v>
      </c>
      <c r="V8" s="201">
        <v>6.16</v>
      </c>
      <c r="W8" s="201">
        <v>13.13</v>
      </c>
      <c r="X8" s="201">
        <v>43.61</v>
      </c>
      <c r="Y8" s="201">
        <v>0</v>
      </c>
      <c r="Z8">
        <v>0</v>
      </c>
      <c r="AA8" s="201">
        <v>11.27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123.99</v>
      </c>
      <c r="AN8" s="201">
        <v>0</v>
      </c>
      <c r="AO8">
        <v>0</v>
      </c>
      <c r="AP8" s="201">
        <v>75.3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140.22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41.39</v>
      </c>
      <c r="Q9" s="201">
        <v>6.47</v>
      </c>
      <c r="R9" s="201">
        <v>12.57</v>
      </c>
      <c r="S9" s="201">
        <v>7.82</v>
      </c>
      <c r="T9" s="201">
        <v>0</v>
      </c>
      <c r="U9" s="201">
        <v>61.34</v>
      </c>
      <c r="V9" s="201">
        <v>6.16</v>
      </c>
      <c r="W9" s="201">
        <v>13.13</v>
      </c>
      <c r="X9" s="201">
        <v>43.61</v>
      </c>
      <c r="Y9" s="201">
        <v>0</v>
      </c>
      <c r="Z9">
        <v>0</v>
      </c>
      <c r="AA9" s="201">
        <v>11.27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123.99</v>
      </c>
      <c r="AN9" s="201">
        <v>0</v>
      </c>
      <c r="AO9">
        <v>0</v>
      </c>
      <c r="AP9" s="201">
        <v>75.3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140.22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41.39</v>
      </c>
      <c r="Q10" s="201">
        <v>6.47</v>
      </c>
      <c r="R10" s="201">
        <v>12.57</v>
      </c>
      <c r="S10" s="201">
        <v>7.82</v>
      </c>
      <c r="T10" s="201">
        <v>0</v>
      </c>
      <c r="U10" s="201">
        <v>61.34</v>
      </c>
      <c r="V10" s="201">
        <v>6.16</v>
      </c>
      <c r="W10" s="201">
        <v>13.13</v>
      </c>
      <c r="X10" s="201">
        <v>43.61</v>
      </c>
      <c r="Y10" s="201">
        <v>0</v>
      </c>
      <c r="Z10">
        <v>0</v>
      </c>
      <c r="AA10" s="201">
        <v>11.27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123.99</v>
      </c>
      <c r="AN10" s="201">
        <v>0</v>
      </c>
      <c r="AO10">
        <v>0</v>
      </c>
      <c r="AP10" s="201">
        <v>75.3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140.22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41.39</v>
      </c>
      <c r="Q11" s="201">
        <v>6.47</v>
      </c>
      <c r="R11" s="201">
        <v>12.57</v>
      </c>
      <c r="S11" s="201">
        <v>7.82</v>
      </c>
      <c r="T11" s="201">
        <v>0</v>
      </c>
      <c r="U11" s="201">
        <v>61.34</v>
      </c>
      <c r="V11" s="201">
        <v>6.16</v>
      </c>
      <c r="W11" s="201">
        <v>13.13</v>
      </c>
      <c r="X11" s="201">
        <v>43.61</v>
      </c>
      <c r="Y11" s="201">
        <v>0</v>
      </c>
      <c r="Z11">
        <v>0</v>
      </c>
      <c r="AA11" s="201">
        <v>11.27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123.99</v>
      </c>
      <c r="AN11" s="201">
        <v>0</v>
      </c>
      <c r="AO11">
        <v>0</v>
      </c>
      <c r="AP11" s="201">
        <v>75.3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134.80000000000001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41.39</v>
      </c>
      <c r="Q12" s="201">
        <v>6.47</v>
      </c>
      <c r="R12" s="201">
        <v>12.57</v>
      </c>
      <c r="S12" s="201">
        <v>7.82</v>
      </c>
      <c r="T12" s="201">
        <v>0</v>
      </c>
      <c r="U12" s="201">
        <v>61.34</v>
      </c>
      <c r="V12" s="201">
        <v>6.16</v>
      </c>
      <c r="W12" s="201">
        <v>13.13</v>
      </c>
      <c r="X12" s="201">
        <v>43.61</v>
      </c>
      <c r="Y12" s="201">
        <v>0</v>
      </c>
      <c r="Z12">
        <v>0</v>
      </c>
      <c r="AA12" s="201">
        <v>11.27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123.99</v>
      </c>
      <c r="AN12" s="201">
        <v>0</v>
      </c>
      <c r="AO12">
        <v>0</v>
      </c>
      <c r="AP12" s="201">
        <v>75.3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140.22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41.39</v>
      </c>
      <c r="Q13" s="201">
        <v>6.47</v>
      </c>
      <c r="R13" s="201">
        <v>12.57</v>
      </c>
      <c r="S13" s="201">
        <v>7.82</v>
      </c>
      <c r="T13" s="201">
        <v>0</v>
      </c>
      <c r="U13" s="201">
        <v>61.34</v>
      </c>
      <c r="V13" s="201">
        <v>6.16</v>
      </c>
      <c r="W13" s="201">
        <v>13.13</v>
      </c>
      <c r="X13" s="201">
        <v>43.61</v>
      </c>
      <c r="Y13" s="201">
        <v>0</v>
      </c>
      <c r="Z13">
        <v>0</v>
      </c>
      <c r="AA13" s="201">
        <v>11.27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123.99</v>
      </c>
      <c r="AN13" s="201">
        <v>0</v>
      </c>
      <c r="AO13">
        <v>0</v>
      </c>
      <c r="AP13" s="201">
        <v>75.3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136.04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318.31</v>
      </c>
      <c r="M14" s="201">
        <v>27.26</v>
      </c>
      <c r="N14" s="201">
        <v>35.19</v>
      </c>
      <c r="O14" s="201">
        <v>0</v>
      </c>
      <c r="P14" s="201">
        <v>41.39</v>
      </c>
      <c r="Q14" s="201">
        <v>6.47</v>
      </c>
      <c r="R14" s="201">
        <v>12.57</v>
      </c>
      <c r="S14" s="201">
        <v>7.82</v>
      </c>
      <c r="T14" s="201">
        <v>0</v>
      </c>
      <c r="U14" s="201">
        <v>61.34</v>
      </c>
      <c r="V14" s="201">
        <v>6.16</v>
      </c>
      <c r="W14" s="201">
        <v>13.13</v>
      </c>
      <c r="X14" s="201">
        <v>43.61</v>
      </c>
      <c r="Y14" s="201">
        <v>0</v>
      </c>
      <c r="Z14">
        <v>0</v>
      </c>
      <c r="AA14" s="201">
        <v>11.27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123.99</v>
      </c>
      <c r="AN14" s="201">
        <v>0</v>
      </c>
      <c r="AO14">
        <v>0</v>
      </c>
      <c r="AP14" s="201">
        <v>75.3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71.069999999999993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41.39</v>
      </c>
      <c r="Q15" s="201">
        <v>6.47</v>
      </c>
      <c r="R15" s="201">
        <v>12.57</v>
      </c>
      <c r="S15" s="201">
        <v>7.82</v>
      </c>
      <c r="T15" s="201">
        <v>0</v>
      </c>
      <c r="U15" s="201">
        <v>61.34</v>
      </c>
      <c r="V15" s="201">
        <v>6.16</v>
      </c>
      <c r="W15" s="201">
        <v>13.13</v>
      </c>
      <c r="X15" s="201">
        <v>43.61</v>
      </c>
      <c r="Y15" s="201">
        <v>0</v>
      </c>
      <c r="Z15">
        <v>0</v>
      </c>
      <c r="AA15" s="201">
        <v>11.27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75.3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41.03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318.31</v>
      </c>
      <c r="M16" s="201">
        <v>27.26</v>
      </c>
      <c r="N16" s="201">
        <v>35.19</v>
      </c>
      <c r="O16" s="201">
        <v>0</v>
      </c>
      <c r="P16" s="201">
        <v>41.39</v>
      </c>
      <c r="Q16" s="201">
        <v>6.47</v>
      </c>
      <c r="R16" s="201">
        <v>12.57</v>
      </c>
      <c r="S16" s="201">
        <v>7.82</v>
      </c>
      <c r="T16" s="201">
        <v>0</v>
      </c>
      <c r="U16" s="201">
        <v>61.34</v>
      </c>
      <c r="V16" s="201">
        <v>6.16</v>
      </c>
      <c r="W16" s="201">
        <v>13.13</v>
      </c>
      <c r="X16" s="201">
        <v>43.61</v>
      </c>
      <c r="Y16" s="201">
        <v>0</v>
      </c>
      <c r="Z16">
        <v>0</v>
      </c>
      <c r="AA16" s="201">
        <v>11.27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75.3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12.23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318.31</v>
      </c>
      <c r="M17" s="201">
        <v>27.26</v>
      </c>
      <c r="N17" s="201">
        <v>35.19</v>
      </c>
      <c r="O17" s="201">
        <v>0</v>
      </c>
      <c r="P17" s="201">
        <v>41.39</v>
      </c>
      <c r="Q17" s="201">
        <v>6.47</v>
      </c>
      <c r="R17" s="201">
        <v>12.57</v>
      </c>
      <c r="S17" s="201">
        <v>7.82</v>
      </c>
      <c r="T17" s="201">
        <v>0</v>
      </c>
      <c r="U17" s="201">
        <v>61.34</v>
      </c>
      <c r="V17" s="201">
        <v>6.16</v>
      </c>
      <c r="W17" s="201">
        <v>13.13</v>
      </c>
      <c r="X17" s="201">
        <v>43.61</v>
      </c>
      <c r="Y17" s="201">
        <v>0</v>
      </c>
      <c r="Z17">
        <v>0</v>
      </c>
      <c r="AA17" s="201">
        <v>11.27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75.3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0.01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318.31</v>
      </c>
      <c r="M18" s="201">
        <v>27.26</v>
      </c>
      <c r="N18" s="201">
        <v>35.19</v>
      </c>
      <c r="O18" s="201">
        <v>0</v>
      </c>
      <c r="P18" s="201">
        <v>41.39</v>
      </c>
      <c r="Q18" s="201">
        <v>6.47</v>
      </c>
      <c r="R18" s="201">
        <v>12.57</v>
      </c>
      <c r="S18" s="201">
        <v>7.82</v>
      </c>
      <c r="T18" s="201">
        <v>0</v>
      </c>
      <c r="U18" s="201">
        <v>61.34</v>
      </c>
      <c r="V18" s="201">
        <v>6.16</v>
      </c>
      <c r="W18" s="201">
        <v>13.13</v>
      </c>
      <c r="X18" s="201">
        <v>43.61</v>
      </c>
      <c r="Y18" s="201">
        <v>0</v>
      </c>
      <c r="Z18">
        <v>0</v>
      </c>
      <c r="AA18" s="201">
        <v>11.27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75.3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318.31</v>
      </c>
      <c r="M19" s="201">
        <v>27.26</v>
      </c>
      <c r="N19" s="201">
        <v>35.19</v>
      </c>
      <c r="O19" s="201">
        <v>0</v>
      </c>
      <c r="P19" s="201">
        <v>41.39</v>
      </c>
      <c r="Q19" s="201">
        <v>6.47</v>
      </c>
      <c r="R19" s="201">
        <v>12.57</v>
      </c>
      <c r="S19" s="201">
        <v>7.82</v>
      </c>
      <c r="T19" s="201">
        <v>0</v>
      </c>
      <c r="U19" s="201">
        <v>61.34</v>
      </c>
      <c r="V19" s="201">
        <v>6.16</v>
      </c>
      <c r="W19" s="201">
        <v>13.13</v>
      </c>
      <c r="X19" s="201">
        <v>43.61</v>
      </c>
      <c r="Y19" s="201">
        <v>0</v>
      </c>
      <c r="Z19">
        <v>0</v>
      </c>
      <c r="AA19" s="201">
        <v>11.27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75.3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318.31</v>
      </c>
      <c r="M20" s="201">
        <v>27.26</v>
      </c>
      <c r="N20" s="201">
        <v>35.19</v>
      </c>
      <c r="O20" s="201">
        <v>0</v>
      </c>
      <c r="P20" s="201">
        <v>41.39</v>
      </c>
      <c r="Q20" s="201">
        <v>6.47</v>
      </c>
      <c r="R20" s="201">
        <v>12.57</v>
      </c>
      <c r="S20" s="201">
        <v>7.82</v>
      </c>
      <c r="T20" s="201">
        <v>0</v>
      </c>
      <c r="U20" s="201">
        <v>61.34</v>
      </c>
      <c r="V20" s="201">
        <v>6.16</v>
      </c>
      <c r="W20" s="201">
        <v>13.13</v>
      </c>
      <c r="X20" s="201">
        <v>43.61</v>
      </c>
      <c r="Y20" s="201">
        <v>0</v>
      </c>
      <c r="Z20">
        <v>0</v>
      </c>
      <c r="AA20" s="201">
        <v>11.27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75.3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318.31</v>
      </c>
      <c r="M21" s="201">
        <v>27.26</v>
      </c>
      <c r="N21" s="201">
        <v>35.19</v>
      </c>
      <c r="O21" s="201">
        <v>0</v>
      </c>
      <c r="P21" s="201">
        <v>41.39</v>
      </c>
      <c r="Q21" s="201">
        <v>6.47</v>
      </c>
      <c r="R21" s="201">
        <v>12.57</v>
      </c>
      <c r="S21" s="201">
        <v>7.82</v>
      </c>
      <c r="T21" s="201">
        <v>0</v>
      </c>
      <c r="U21" s="201">
        <v>61.34</v>
      </c>
      <c r="V21" s="201">
        <v>6.16</v>
      </c>
      <c r="W21" s="201">
        <v>13.13</v>
      </c>
      <c r="X21" s="201">
        <v>43.61</v>
      </c>
      <c r="Y21" s="201">
        <v>0</v>
      </c>
      <c r="Z21">
        <v>0</v>
      </c>
      <c r="AA21" s="201">
        <v>11.27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75.3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318.31</v>
      </c>
      <c r="M22" s="201">
        <v>27.26</v>
      </c>
      <c r="N22" s="201">
        <v>35.19</v>
      </c>
      <c r="O22" s="201">
        <v>0</v>
      </c>
      <c r="P22" s="201">
        <v>41.39</v>
      </c>
      <c r="Q22" s="201">
        <v>6.47</v>
      </c>
      <c r="R22" s="201">
        <v>12.57</v>
      </c>
      <c r="S22" s="201">
        <v>7.82</v>
      </c>
      <c r="T22" s="201">
        <v>0</v>
      </c>
      <c r="U22" s="201">
        <v>61.34</v>
      </c>
      <c r="V22" s="201">
        <v>6.16</v>
      </c>
      <c r="W22" s="201">
        <v>13.13</v>
      </c>
      <c r="X22" s="201">
        <v>43.61</v>
      </c>
      <c r="Y22" s="201">
        <v>0</v>
      </c>
      <c r="Z22">
        <v>0</v>
      </c>
      <c r="AA22" s="201">
        <v>11.27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75.3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318.31</v>
      </c>
      <c r="M23" s="201">
        <v>27.26</v>
      </c>
      <c r="N23" s="201">
        <v>35.19</v>
      </c>
      <c r="O23" s="201">
        <v>0</v>
      </c>
      <c r="P23" s="201">
        <v>41.39</v>
      </c>
      <c r="Q23" s="201">
        <v>6.47</v>
      </c>
      <c r="R23" s="201">
        <v>12.57</v>
      </c>
      <c r="S23" s="201">
        <v>7.82</v>
      </c>
      <c r="T23" s="201">
        <v>0</v>
      </c>
      <c r="U23" s="201">
        <v>61.34</v>
      </c>
      <c r="V23" s="201">
        <v>6.16</v>
      </c>
      <c r="W23" s="201">
        <v>13.13</v>
      </c>
      <c r="X23" s="201">
        <v>43.61</v>
      </c>
      <c r="Y23" s="201">
        <v>0</v>
      </c>
      <c r="Z23">
        <v>0</v>
      </c>
      <c r="AA23" s="201">
        <v>11.27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75.3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318.31</v>
      </c>
      <c r="M24" s="201">
        <v>27.26</v>
      </c>
      <c r="N24" s="201">
        <v>35.19</v>
      </c>
      <c r="O24" s="201">
        <v>0</v>
      </c>
      <c r="P24" s="201">
        <v>41.39</v>
      </c>
      <c r="Q24" s="201">
        <v>6.47</v>
      </c>
      <c r="R24" s="201">
        <v>12.57</v>
      </c>
      <c r="S24" s="201">
        <v>7.82</v>
      </c>
      <c r="T24" s="201">
        <v>0</v>
      </c>
      <c r="U24" s="201">
        <v>61.34</v>
      </c>
      <c r="V24" s="201">
        <v>6.16</v>
      </c>
      <c r="W24" s="201">
        <v>13.13</v>
      </c>
      <c r="X24" s="201">
        <v>43.61</v>
      </c>
      <c r="Y24" s="201">
        <v>0</v>
      </c>
      <c r="Z24">
        <v>0</v>
      </c>
      <c r="AA24" s="201">
        <v>11.27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75.3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318.31</v>
      </c>
      <c r="M25" s="201">
        <v>27.26</v>
      </c>
      <c r="N25" s="201">
        <v>35.19</v>
      </c>
      <c r="O25" s="201">
        <v>0</v>
      </c>
      <c r="P25" s="201">
        <v>41.39</v>
      </c>
      <c r="Q25" s="201">
        <v>6.47</v>
      </c>
      <c r="R25" s="201">
        <v>12.57</v>
      </c>
      <c r="S25" s="201">
        <v>7.82</v>
      </c>
      <c r="T25" s="201">
        <v>0</v>
      </c>
      <c r="U25" s="201">
        <v>61.34</v>
      </c>
      <c r="V25" s="201">
        <v>6.16</v>
      </c>
      <c r="W25" s="201">
        <v>13.13</v>
      </c>
      <c r="X25" s="201">
        <v>43.61</v>
      </c>
      <c r="Y25" s="201">
        <v>0</v>
      </c>
      <c r="Z25">
        <v>0</v>
      </c>
      <c r="AA25" s="201">
        <v>11.27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75.3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318.31</v>
      </c>
      <c r="M26" s="201">
        <v>27.26</v>
      </c>
      <c r="N26" s="201">
        <v>35.19</v>
      </c>
      <c r="O26" s="201">
        <v>0</v>
      </c>
      <c r="P26" s="201">
        <v>41.39</v>
      </c>
      <c r="Q26" s="201">
        <v>6.47</v>
      </c>
      <c r="R26" s="201">
        <v>12.57</v>
      </c>
      <c r="S26" s="201">
        <v>7.82</v>
      </c>
      <c r="T26" s="201">
        <v>0</v>
      </c>
      <c r="U26" s="201">
        <v>61.34</v>
      </c>
      <c r="V26" s="201">
        <v>6.16</v>
      </c>
      <c r="W26" s="201">
        <v>13.13</v>
      </c>
      <c r="X26" s="201">
        <v>43.61</v>
      </c>
      <c r="Y26" s="201">
        <v>0</v>
      </c>
      <c r="Z26">
        <v>0</v>
      </c>
      <c r="AA26" s="201">
        <v>11.27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75.3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318.31</v>
      </c>
      <c r="M27" s="201">
        <v>27.26</v>
      </c>
      <c r="N27" s="201">
        <v>35.19</v>
      </c>
      <c r="O27" s="201">
        <v>0</v>
      </c>
      <c r="P27" s="201">
        <v>41.39</v>
      </c>
      <c r="Q27" s="201">
        <v>6.47</v>
      </c>
      <c r="R27" s="201">
        <v>12.57</v>
      </c>
      <c r="S27" s="201">
        <v>7.82</v>
      </c>
      <c r="T27" s="201">
        <v>0</v>
      </c>
      <c r="U27" s="201">
        <v>61.34</v>
      </c>
      <c r="V27" s="201">
        <v>6.16</v>
      </c>
      <c r="W27" s="201">
        <v>13.13</v>
      </c>
      <c r="X27" s="201">
        <v>43.61</v>
      </c>
      <c r="Y27" s="201">
        <v>0</v>
      </c>
      <c r="Z27">
        <v>0</v>
      </c>
      <c r="AA27" s="201">
        <v>11.27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75.3</v>
      </c>
      <c r="AQ27" s="201">
        <v>26.73</v>
      </c>
      <c r="AR27" s="201">
        <v>3.83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8.6199999999999992</v>
      </c>
      <c r="L28" s="201">
        <v>309.89999999999998</v>
      </c>
      <c r="M28" s="201">
        <v>27.26</v>
      </c>
      <c r="N28" s="201">
        <v>35.19</v>
      </c>
      <c r="O28" s="201">
        <v>0</v>
      </c>
      <c r="P28" s="201">
        <v>41.39</v>
      </c>
      <c r="Q28" s="201">
        <v>6.47</v>
      </c>
      <c r="R28" s="201">
        <v>12.57</v>
      </c>
      <c r="S28" s="201">
        <v>7.82</v>
      </c>
      <c r="T28" s="201">
        <v>0</v>
      </c>
      <c r="U28" s="201">
        <v>61.34</v>
      </c>
      <c r="V28" s="201">
        <v>6.16</v>
      </c>
      <c r="W28" s="201">
        <v>13.13</v>
      </c>
      <c r="X28" s="201">
        <v>43.61</v>
      </c>
      <c r="Y28" s="201">
        <v>0</v>
      </c>
      <c r="Z28">
        <v>0</v>
      </c>
      <c r="AA28" s="201">
        <v>11.27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75.3</v>
      </c>
      <c r="AQ28" s="201">
        <v>26.73</v>
      </c>
      <c r="AR28" s="201">
        <v>7.39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8.6199999999999992</v>
      </c>
      <c r="L29" s="201">
        <v>293.66000000000003</v>
      </c>
      <c r="M29" s="201">
        <v>27.26</v>
      </c>
      <c r="N29" s="201">
        <v>35.19</v>
      </c>
      <c r="O29" s="201">
        <v>0</v>
      </c>
      <c r="P29" s="201">
        <v>41.39</v>
      </c>
      <c r="Q29" s="201">
        <v>6.47</v>
      </c>
      <c r="R29" s="201">
        <v>12.57</v>
      </c>
      <c r="S29" s="201">
        <v>7.82</v>
      </c>
      <c r="T29" s="201">
        <v>0</v>
      </c>
      <c r="U29" s="201">
        <v>61.34</v>
      </c>
      <c r="V29" s="201">
        <v>6.16</v>
      </c>
      <c r="W29" s="201">
        <v>13.13</v>
      </c>
      <c r="X29" s="201">
        <v>43.61</v>
      </c>
      <c r="Y29" s="201">
        <v>0</v>
      </c>
      <c r="Z29">
        <v>0</v>
      </c>
      <c r="AA29" s="201">
        <v>11.27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75.3</v>
      </c>
      <c r="AQ29" s="201">
        <v>26.73</v>
      </c>
      <c r="AR29" s="201">
        <v>10.57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8.6199999999999992</v>
      </c>
      <c r="L30" s="201">
        <v>285.01</v>
      </c>
      <c r="M30" s="201">
        <v>27.26</v>
      </c>
      <c r="N30" s="201">
        <v>35.19</v>
      </c>
      <c r="O30" s="201">
        <v>0</v>
      </c>
      <c r="P30" s="201">
        <v>41.39</v>
      </c>
      <c r="Q30" s="201">
        <v>6.47</v>
      </c>
      <c r="R30" s="201">
        <v>12.57</v>
      </c>
      <c r="S30" s="201">
        <v>7.82</v>
      </c>
      <c r="T30" s="201">
        <v>0</v>
      </c>
      <c r="U30" s="201">
        <v>61.34</v>
      </c>
      <c r="V30" s="201">
        <v>6.16</v>
      </c>
      <c r="W30" s="201">
        <v>13.13</v>
      </c>
      <c r="X30" s="201">
        <v>43.61</v>
      </c>
      <c r="Y30" s="201">
        <v>0</v>
      </c>
      <c r="Z30">
        <v>0</v>
      </c>
      <c r="AA30" s="201">
        <v>11.27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75.3</v>
      </c>
      <c r="AQ30" s="201">
        <v>26.73</v>
      </c>
      <c r="AR30" s="201">
        <v>13.53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261.16000000000003</v>
      </c>
      <c r="M31" s="201">
        <v>27.26</v>
      </c>
      <c r="N31" s="201">
        <v>35.19</v>
      </c>
      <c r="O31" s="201">
        <v>0</v>
      </c>
      <c r="P31" s="201">
        <v>41.39</v>
      </c>
      <c r="Q31" s="201">
        <v>3.56</v>
      </c>
      <c r="R31" s="201">
        <v>6.91</v>
      </c>
      <c r="S31" s="201">
        <v>4.3</v>
      </c>
      <c r="T31" s="201">
        <v>0</v>
      </c>
      <c r="U31" s="201">
        <v>61.34</v>
      </c>
      <c r="V31" s="201">
        <v>3.39</v>
      </c>
      <c r="W31" s="201">
        <v>13.13</v>
      </c>
      <c r="X31" s="201">
        <v>43.61</v>
      </c>
      <c r="Y31" s="201">
        <v>0</v>
      </c>
      <c r="Z31">
        <v>0</v>
      </c>
      <c r="AA31" s="201">
        <v>11.27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40</v>
      </c>
      <c r="AN31" s="201">
        <v>0</v>
      </c>
      <c r="AO31">
        <v>0</v>
      </c>
      <c r="AP31" s="201">
        <v>19.32</v>
      </c>
      <c r="AQ31" s="201">
        <v>7.73</v>
      </c>
      <c r="AR31" s="201">
        <v>18.37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144.9</v>
      </c>
      <c r="M32" s="201">
        <v>27.26</v>
      </c>
      <c r="N32" s="201">
        <v>35.19</v>
      </c>
      <c r="O32" s="201">
        <v>0</v>
      </c>
      <c r="P32" s="201">
        <v>41.39</v>
      </c>
      <c r="Q32" s="201">
        <v>3.55</v>
      </c>
      <c r="R32" s="201">
        <v>6.91</v>
      </c>
      <c r="S32" s="201">
        <v>4.3</v>
      </c>
      <c r="T32" s="201">
        <v>0</v>
      </c>
      <c r="U32" s="201">
        <v>61.34</v>
      </c>
      <c r="V32" s="201">
        <v>3.39</v>
      </c>
      <c r="W32" s="201">
        <v>13.13</v>
      </c>
      <c r="X32" s="201">
        <v>43.61</v>
      </c>
      <c r="Y32" s="201">
        <v>0</v>
      </c>
      <c r="Z32">
        <v>0</v>
      </c>
      <c r="AA32" s="201">
        <v>11.27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40</v>
      </c>
      <c r="AN32" s="201">
        <v>0</v>
      </c>
      <c r="AO32">
        <v>0</v>
      </c>
      <c r="AP32" s="201">
        <v>19.32</v>
      </c>
      <c r="AQ32" s="201">
        <v>14.3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67.62</v>
      </c>
      <c r="M33" s="201">
        <v>27.26</v>
      </c>
      <c r="N33" s="201">
        <v>35.19</v>
      </c>
      <c r="O33" s="201">
        <v>0</v>
      </c>
      <c r="P33" s="201">
        <v>41.39</v>
      </c>
      <c r="Q33" s="201">
        <v>3.55</v>
      </c>
      <c r="R33" s="201">
        <v>6.91</v>
      </c>
      <c r="S33" s="201">
        <v>4.3</v>
      </c>
      <c r="T33" s="201">
        <v>0</v>
      </c>
      <c r="U33" s="201">
        <v>61.34</v>
      </c>
      <c r="V33" s="201">
        <v>3.39</v>
      </c>
      <c r="W33" s="201">
        <v>13.13</v>
      </c>
      <c r="X33" s="201">
        <v>43.62</v>
      </c>
      <c r="Y33" s="201">
        <v>0</v>
      </c>
      <c r="Z33">
        <v>0</v>
      </c>
      <c r="AA33" s="201">
        <v>11.27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40</v>
      </c>
      <c r="AN33" s="201">
        <v>0</v>
      </c>
      <c r="AO33">
        <v>0</v>
      </c>
      <c r="AP33" s="201">
        <v>41.73</v>
      </c>
      <c r="AQ33" s="201">
        <v>17.690000000000001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67.62</v>
      </c>
      <c r="M34" s="201">
        <v>27.26</v>
      </c>
      <c r="N34" s="201">
        <v>35.19</v>
      </c>
      <c r="O34" s="201">
        <v>0</v>
      </c>
      <c r="P34" s="201">
        <v>41.39</v>
      </c>
      <c r="Q34" s="201">
        <v>3.55</v>
      </c>
      <c r="R34" s="201">
        <v>6.9</v>
      </c>
      <c r="S34" s="201">
        <v>4.3</v>
      </c>
      <c r="T34" s="201">
        <v>0</v>
      </c>
      <c r="U34" s="201">
        <v>61.34</v>
      </c>
      <c r="V34" s="201">
        <v>3.39</v>
      </c>
      <c r="W34" s="201">
        <v>13.13</v>
      </c>
      <c r="X34" s="201">
        <v>43.62</v>
      </c>
      <c r="Y34" s="201">
        <v>0</v>
      </c>
      <c r="Z34">
        <v>0</v>
      </c>
      <c r="AA34" s="201">
        <v>11.27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40</v>
      </c>
      <c r="AN34" s="201">
        <v>0</v>
      </c>
      <c r="AO34">
        <v>0</v>
      </c>
      <c r="AP34" s="201">
        <v>20</v>
      </c>
      <c r="AQ34" s="201">
        <v>17.690000000000001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67.62</v>
      </c>
      <c r="M35" s="201">
        <v>27.26</v>
      </c>
      <c r="N35" s="201">
        <v>35.19</v>
      </c>
      <c r="O35" s="201">
        <v>0</v>
      </c>
      <c r="P35" s="201">
        <v>41.39</v>
      </c>
      <c r="Q35" s="201">
        <v>3.55</v>
      </c>
      <c r="R35" s="201">
        <v>6.9</v>
      </c>
      <c r="S35" s="201">
        <v>4.3</v>
      </c>
      <c r="T35" s="201">
        <v>0</v>
      </c>
      <c r="U35" s="201">
        <v>61.66</v>
      </c>
      <c r="V35" s="201">
        <v>3.39</v>
      </c>
      <c r="W35" s="201">
        <v>13.13</v>
      </c>
      <c r="X35" s="201">
        <v>43.62</v>
      </c>
      <c r="Y35" s="201">
        <v>0</v>
      </c>
      <c r="Z35">
        <v>0</v>
      </c>
      <c r="AA35" s="201">
        <v>11.27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40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67.62</v>
      </c>
      <c r="M36" s="201">
        <v>27.26</v>
      </c>
      <c r="N36" s="201">
        <v>35.19</v>
      </c>
      <c r="O36" s="201">
        <v>0</v>
      </c>
      <c r="P36" s="201">
        <v>41.39</v>
      </c>
      <c r="Q36" s="201">
        <v>3.55</v>
      </c>
      <c r="R36" s="201">
        <v>6.9</v>
      </c>
      <c r="S36" s="201">
        <v>4.3</v>
      </c>
      <c r="T36" s="201">
        <v>0</v>
      </c>
      <c r="U36" s="201">
        <v>61.67</v>
      </c>
      <c r="V36" s="201">
        <v>3.39</v>
      </c>
      <c r="W36" s="201">
        <v>13.13</v>
      </c>
      <c r="X36" s="201">
        <v>43.62</v>
      </c>
      <c r="Y36" s="201">
        <v>0</v>
      </c>
      <c r="Z36">
        <v>0</v>
      </c>
      <c r="AA36" s="201">
        <v>11.27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40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67.62</v>
      </c>
      <c r="M37" s="201">
        <v>27.26</v>
      </c>
      <c r="N37" s="201">
        <v>35.19</v>
      </c>
      <c r="O37" s="201">
        <v>0</v>
      </c>
      <c r="P37" s="201">
        <v>41.39</v>
      </c>
      <c r="Q37" s="201">
        <v>3.55</v>
      </c>
      <c r="R37" s="201">
        <v>6.9</v>
      </c>
      <c r="S37" s="201">
        <v>4.3</v>
      </c>
      <c r="T37" s="201">
        <v>0</v>
      </c>
      <c r="U37" s="201">
        <v>61.67</v>
      </c>
      <c r="V37" s="201">
        <v>3.39</v>
      </c>
      <c r="W37" s="201">
        <v>13.13</v>
      </c>
      <c r="X37" s="201">
        <v>43.62</v>
      </c>
      <c r="Y37" s="201">
        <v>0</v>
      </c>
      <c r="Z37">
        <v>0</v>
      </c>
      <c r="AA37" s="201">
        <v>11.27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40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67.62</v>
      </c>
      <c r="M38" s="201">
        <v>27.26</v>
      </c>
      <c r="N38" s="201">
        <v>35.19</v>
      </c>
      <c r="O38" s="201">
        <v>0</v>
      </c>
      <c r="P38" s="201">
        <v>41.39</v>
      </c>
      <c r="Q38" s="201">
        <v>3.55</v>
      </c>
      <c r="R38" s="201">
        <v>6.9</v>
      </c>
      <c r="S38" s="201">
        <v>4.3</v>
      </c>
      <c r="T38" s="201">
        <v>0</v>
      </c>
      <c r="U38" s="201">
        <v>61.67</v>
      </c>
      <c r="V38" s="201">
        <v>3.39</v>
      </c>
      <c r="W38" s="201">
        <v>13.13</v>
      </c>
      <c r="X38" s="201">
        <v>43.62</v>
      </c>
      <c r="Y38" s="201">
        <v>0</v>
      </c>
      <c r="Z38">
        <v>0</v>
      </c>
      <c r="AA38" s="201">
        <v>11.27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40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67.62</v>
      </c>
      <c r="M39" s="201">
        <v>27.26</v>
      </c>
      <c r="N39" s="201">
        <v>35.19</v>
      </c>
      <c r="O39" s="201">
        <v>0</v>
      </c>
      <c r="P39" s="201">
        <v>41.39</v>
      </c>
      <c r="Q39" s="201">
        <v>3.55</v>
      </c>
      <c r="R39" s="201">
        <v>6.9</v>
      </c>
      <c r="S39" s="201">
        <v>4.3</v>
      </c>
      <c r="T39" s="201">
        <v>0</v>
      </c>
      <c r="U39" s="201">
        <v>61.67</v>
      </c>
      <c r="V39" s="201">
        <v>3.39</v>
      </c>
      <c r="W39" s="201">
        <v>7.24</v>
      </c>
      <c r="X39" s="201">
        <v>23.99</v>
      </c>
      <c r="Y39" s="201">
        <v>0</v>
      </c>
      <c r="Z39">
        <v>0</v>
      </c>
      <c r="AA39" s="201">
        <v>11.27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40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67.62</v>
      </c>
      <c r="M40" s="201">
        <v>27.26</v>
      </c>
      <c r="N40" s="201">
        <v>35.19</v>
      </c>
      <c r="O40" s="201">
        <v>0</v>
      </c>
      <c r="P40" s="201">
        <v>41.39</v>
      </c>
      <c r="Q40" s="201">
        <v>3.55</v>
      </c>
      <c r="R40" s="201">
        <v>6.9</v>
      </c>
      <c r="S40" s="201">
        <v>4.3</v>
      </c>
      <c r="T40" s="201">
        <v>0</v>
      </c>
      <c r="U40" s="201">
        <v>61.67</v>
      </c>
      <c r="V40" s="201">
        <v>3.39</v>
      </c>
      <c r="W40" s="201">
        <v>7.24</v>
      </c>
      <c r="X40" s="201">
        <v>23.99</v>
      </c>
      <c r="Y40" s="201">
        <v>0</v>
      </c>
      <c r="Z40">
        <v>0</v>
      </c>
      <c r="AA40" s="201">
        <v>11.27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40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67.62</v>
      </c>
      <c r="M41" s="201">
        <v>27.26</v>
      </c>
      <c r="N41" s="201">
        <v>35.19</v>
      </c>
      <c r="O41" s="201">
        <v>0</v>
      </c>
      <c r="P41" s="201">
        <v>41.39</v>
      </c>
      <c r="Q41" s="201">
        <v>3.55</v>
      </c>
      <c r="R41" s="201">
        <v>6.9</v>
      </c>
      <c r="S41" s="201">
        <v>4.3</v>
      </c>
      <c r="T41" s="201">
        <v>0</v>
      </c>
      <c r="U41" s="201">
        <v>61.67</v>
      </c>
      <c r="V41" s="201">
        <v>3.39</v>
      </c>
      <c r="W41" s="201">
        <v>7.24</v>
      </c>
      <c r="X41" s="201">
        <v>23.99</v>
      </c>
      <c r="Y41" s="201">
        <v>0</v>
      </c>
      <c r="Z41">
        <v>0</v>
      </c>
      <c r="AA41" s="201">
        <v>11.27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40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67.62</v>
      </c>
      <c r="M42" s="201">
        <v>27.26</v>
      </c>
      <c r="N42" s="201">
        <v>35.19</v>
      </c>
      <c r="O42" s="201">
        <v>0</v>
      </c>
      <c r="P42" s="201">
        <v>41.39</v>
      </c>
      <c r="Q42" s="201">
        <v>3.55</v>
      </c>
      <c r="R42" s="201">
        <v>6.9</v>
      </c>
      <c r="S42" s="201">
        <v>4.3</v>
      </c>
      <c r="T42" s="201">
        <v>0</v>
      </c>
      <c r="U42" s="201">
        <v>61.67</v>
      </c>
      <c r="V42" s="201">
        <v>3.39</v>
      </c>
      <c r="W42" s="201">
        <v>7.24</v>
      </c>
      <c r="X42" s="201">
        <v>23.99</v>
      </c>
      <c r="Y42" s="201">
        <v>0</v>
      </c>
      <c r="Z42">
        <v>0</v>
      </c>
      <c r="AA42" s="201">
        <v>11.27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40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67.62</v>
      </c>
      <c r="M43" s="201">
        <v>27.26</v>
      </c>
      <c r="N43" s="201">
        <v>35.19</v>
      </c>
      <c r="O43" s="201">
        <v>0</v>
      </c>
      <c r="P43" s="201">
        <v>41.39</v>
      </c>
      <c r="Q43" s="201">
        <v>3.56</v>
      </c>
      <c r="R43" s="201">
        <v>6.91</v>
      </c>
      <c r="S43" s="201">
        <v>4.3</v>
      </c>
      <c r="T43" s="201">
        <v>0</v>
      </c>
      <c r="U43" s="201">
        <v>61.67</v>
      </c>
      <c r="V43" s="201">
        <v>3.4</v>
      </c>
      <c r="W43" s="201">
        <v>7.24</v>
      </c>
      <c r="X43" s="201">
        <v>23.99</v>
      </c>
      <c r="Y43" s="201">
        <v>0</v>
      </c>
      <c r="Z43">
        <v>0</v>
      </c>
      <c r="AA43" s="201">
        <v>11.27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40</v>
      </c>
      <c r="AN43" s="201">
        <v>0</v>
      </c>
      <c r="AO43">
        <v>0</v>
      </c>
      <c r="AP43" s="201">
        <v>19.53</v>
      </c>
      <c r="AQ43" s="201">
        <v>17.690000000000001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67.62</v>
      </c>
      <c r="M44" s="201">
        <v>27.26</v>
      </c>
      <c r="N44" s="201">
        <v>35.19</v>
      </c>
      <c r="O44" s="201">
        <v>0</v>
      </c>
      <c r="P44" s="201">
        <v>41.39</v>
      </c>
      <c r="Q44" s="201">
        <v>3.56</v>
      </c>
      <c r="R44" s="201">
        <v>6.91</v>
      </c>
      <c r="S44" s="201">
        <v>4.3</v>
      </c>
      <c r="T44" s="201">
        <v>0</v>
      </c>
      <c r="U44" s="201">
        <v>61.67</v>
      </c>
      <c r="V44" s="201">
        <v>3.4</v>
      </c>
      <c r="W44" s="201">
        <v>7.24</v>
      </c>
      <c r="X44" s="201">
        <v>23.99</v>
      </c>
      <c r="Y44" s="201">
        <v>0</v>
      </c>
      <c r="Z44">
        <v>0</v>
      </c>
      <c r="AA44" s="201">
        <v>11.27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40</v>
      </c>
      <c r="AN44" s="201">
        <v>0</v>
      </c>
      <c r="AO44">
        <v>0</v>
      </c>
      <c r="AP44" s="201">
        <v>19.53</v>
      </c>
      <c r="AQ44" s="201">
        <v>17.690000000000001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67.62</v>
      </c>
      <c r="M45" s="201">
        <v>27.26</v>
      </c>
      <c r="N45" s="201">
        <v>35.19</v>
      </c>
      <c r="O45" s="201">
        <v>0</v>
      </c>
      <c r="P45" s="201">
        <v>41.39</v>
      </c>
      <c r="Q45" s="201">
        <v>3.56</v>
      </c>
      <c r="R45" s="201">
        <v>6.91</v>
      </c>
      <c r="S45" s="201">
        <v>4.3</v>
      </c>
      <c r="T45" s="201">
        <v>0</v>
      </c>
      <c r="U45" s="201">
        <v>61.63</v>
      </c>
      <c r="V45" s="201">
        <v>3.4</v>
      </c>
      <c r="W45" s="201">
        <v>7.24</v>
      </c>
      <c r="X45" s="201">
        <v>23.99</v>
      </c>
      <c r="Y45" s="201">
        <v>0</v>
      </c>
      <c r="Z45">
        <v>0</v>
      </c>
      <c r="AA45" s="201">
        <v>11.08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40</v>
      </c>
      <c r="AN45" s="201">
        <v>0</v>
      </c>
      <c r="AO45">
        <v>0</v>
      </c>
      <c r="AP45" s="201">
        <v>19.53</v>
      </c>
      <c r="AQ45" s="201">
        <v>17.690000000000001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67.62</v>
      </c>
      <c r="M46" s="201">
        <v>27.26</v>
      </c>
      <c r="N46" s="201">
        <v>35.19</v>
      </c>
      <c r="O46" s="201">
        <v>0</v>
      </c>
      <c r="P46" s="201">
        <v>41.39</v>
      </c>
      <c r="Q46" s="201">
        <v>3.56</v>
      </c>
      <c r="R46" s="201">
        <v>6.91</v>
      </c>
      <c r="S46" s="201">
        <v>4.3</v>
      </c>
      <c r="T46" s="201">
        <v>0</v>
      </c>
      <c r="U46" s="201">
        <v>61.63</v>
      </c>
      <c r="V46" s="201">
        <v>3.4</v>
      </c>
      <c r="W46" s="201">
        <v>7.24</v>
      </c>
      <c r="X46" s="201">
        <v>23.99</v>
      </c>
      <c r="Y46" s="201">
        <v>0</v>
      </c>
      <c r="Z46">
        <v>0</v>
      </c>
      <c r="AA46" s="201">
        <v>11.08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40</v>
      </c>
      <c r="AN46" s="201">
        <v>0</v>
      </c>
      <c r="AO46">
        <v>0</v>
      </c>
      <c r="AP46" s="201">
        <v>19.53</v>
      </c>
      <c r="AQ46" s="201">
        <v>17.690000000000001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67.62</v>
      </c>
      <c r="M47" s="201">
        <v>27.26</v>
      </c>
      <c r="N47" s="201">
        <v>35.19</v>
      </c>
      <c r="O47" s="201">
        <v>0</v>
      </c>
      <c r="P47" s="201">
        <v>41.39</v>
      </c>
      <c r="Q47" s="201">
        <v>3.56</v>
      </c>
      <c r="R47" s="201">
        <v>6.91</v>
      </c>
      <c r="S47" s="201">
        <v>4.3</v>
      </c>
      <c r="T47" s="201">
        <v>0</v>
      </c>
      <c r="U47" s="201">
        <v>61.63</v>
      </c>
      <c r="V47" s="201">
        <v>3.4</v>
      </c>
      <c r="W47" s="201">
        <v>7.24</v>
      </c>
      <c r="X47" s="201">
        <v>23.99</v>
      </c>
      <c r="Y47" s="201">
        <v>0</v>
      </c>
      <c r="Z47">
        <v>0</v>
      </c>
      <c r="AA47" s="201">
        <v>11.08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40</v>
      </c>
      <c r="AN47" s="201">
        <v>0</v>
      </c>
      <c r="AO47">
        <v>0</v>
      </c>
      <c r="AP47" s="201">
        <v>19.53</v>
      </c>
      <c r="AQ47" s="201">
        <v>17.690000000000001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67.62</v>
      </c>
      <c r="M48" s="201">
        <v>27.26</v>
      </c>
      <c r="N48" s="201">
        <v>35.19</v>
      </c>
      <c r="O48" s="201">
        <v>0</v>
      </c>
      <c r="P48" s="201">
        <v>41.39</v>
      </c>
      <c r="Q48" s="201">
        <v>3.56</v>
      </c>
      <c r="R48" s="201">
        <v>6.91</v>
      </c>
      <c r="S48" s="201">
        <v>4.3</v>
      </c>
      <c r="T48" s="201">
        <v>0</v>
      </c>
      <c r="U48" s="201">
        <v>61.63</v>
      </c>
      <c r="V48" s="201">
        <v>3.4</v>
      </c>
      <c r="W48" s="201">
        <v>7.24</v>
      </c>
      <c r="X48" s="201">
        <v>23.99</v>
      </c>
      <c r="Y48" s="201">
        <v>0</v>
      </c>
      <c r="Z48">
        <v>0</v>
      </c>
      <c r="AA48" s="201">
        <v>11.08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40</v>
      </c>
      <c r="AN48" s="201">
        <v>0</v>
      </c>
      <c r="AO48">
        <v>0</v>
      </c>
      <c r="AP48" s="201">
        <v>19.53</v>
      </c>
      <c r="AQ48" s="201">
        <v>17.690000000000001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67.62</v>
      </c>
      <c r="M49" s="201">
        <v>27.26</v>
      </c>
      <c r="N49" s="201">
        <v>35.19</v>
      </c>
      <c r="O49" s="201">
        <v>0</v>
      </c>
      <c r="P49" s="201">
        <v>41.39</v>
      </c>
      <c r="Q49" s="201">
        <v>3.56</v>
      </c>
      <c r="R49" s="201">
        <v>6.91</v>
      </c>
      <c r="S49" s="201">
        <v>4.3</v>
      </c>
      <c r="T49" s="201">
        <v>0</v>
      </c>
      <c r="U49" s="201">
        <v>61.63</v>
      </c>
      <c r="V49" s="201">
        <v>3.4</v>
      </c>
      <c r="W49" s="201">
        <v>7.24</v>
      </c>
      <c r="X49" s="201">
        <v>23.99</v>
      </c>
      <c r="Y49" s="201">
        <v>0</v>
      </c>
      <c r="Z49">
        <v>0</v>
      </c>
      <c r="AA49" s="201">
        <v>11.08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40</v>
      </c>
      <c r="AN49" s="201">
        <v>0</v>
      </c>
      <c r="AO49">
        <v>0</v>
      </c>
      <c r="AP49" s="201">
        <v>19.53</v>
      </c>
      <c r="AQ49" s="201">
        <v>17.690000000000001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67.62</v>
      </c>
      <c r="M50" s="201">
        <v>27.26</v>
      </c>
      <c r="N50" s="201">
        <v>35.19</v>
      </c>
      <c r="O50" s="201">
        <v>0</v>
      </c>
      <c r="P50" s="201">
        <v>41.39</v>
      </c>
      <c r="Q50" s="201">
        <v>3.56</v>
      </c>
      <c r="R50" s="201">
        <v>6.91</v>
      </c>
      <c r="S50" s="201">
        <v>4.3</v>
      </c>
      <c r="T50" s="201">
        <v>0</v>
      </c>
      <c r="U50" s="201">
        <v>61.63</v>
      </c>
      <c r="V50" s="201">
        <v>3.4</v>
      </c>
      <c r="W50" s="201">
        <v>13.13</v>
      </c>
      <c r="X50" s="201">
        <v>43.95</v>
      </c>
      <c r="Y50" s="201">
        <v>0</v>
      </c>
      <c r="Z50">
        <v>0</v>
      </c>
      <c r="AA50" s="201">
        <v>11.08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40</v>
      </c>
      <c r="AN50" s="201">
        <v>0</v>
      </c>
      <c r="AO50">
        <v>0</v>
      </c>
      <c r="AP50" s="201">
        <v>19.53</v>
      </c>
      <c r="AQ50" s="201">
        <v>17.690000000000001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67.62</v>
      </c>
      <c r="M51" s="201">
        <v>27.26</v>
      </c>
      <c r="N51" s="201">
        <v>35.19</v>
      </c>
      <c r="O51" s="201">
        <v>0</v>
      </c>
      <c r="P51" s="201">
        <v>41.39</v>
      </c>
      <c r="Q51" s="201">
        <v>3.56</v>
      </c>
      <c r="R51" s="201">
        <v>6.91</v>
      </c>
      <c r="S51" s="201">
        <v>4.3</v>
      </c>
      <c r="T51" s="201">
        <v>0</v>
      </c>
      <c r="U51" s="201">
        <v>61.63</v>
      </c>
      <c r="V51" s="201">
        <v>3.39</v>
      </c>
      <c r="W51" s="201">
        <v>13.13</v>
      </c>
      <c r="X51" s="201">
        <v>43.95</v>
      </c>
      <c r="Y51" s="201">
        <v>0</v>
      </c>
      <c r="Z51">
        <v>0</v>
      </c>
      <c r="AA51" s="201">
        <v>11.08</v>
      </c>
      <c r="AB51" s="201">
        <v>0</v>
      </c>
      <c r="AC51" s="201">
        <v>0</v>
      </c>
      <c r="AD51" s="201">
        <v>0</v>
      </c>
      <c r="AE51" s="201">
        <v>54.95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40</v>
      </c>
      <c r="AN51" s="201">
        <v>0</v>
      </c>
      <c r="AO51">
        <v>0</v>
      </c>
      <c r="AP51" s="201">
        <v>19.670000000000002</v>
      </c>
      <c r="AQ51" s="201">
        <v>17.690000000000001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67.62</v>
      </c>
      <c r="M52" s="201">
        <v>27.26</v>
      </c>
      <c r="N52" s="201">
        <v>35.19</v>
      </c>
      <c r="O52" s="201">
        <v>0</v>
      </c>
      <c r="P52" s="201">
        <v>41.39</v>
      </c>
      <c r="Q52" s="201">
        <v>3.56</v>
      </c>
      <c r="R52" s="201">
        <v>6.91</v>
      </c>
      <c r="S52" s="201">
        <v>4.3</v>
      </c>
      <c r="T52" s="201">
        <v>0</v>
      </c>
      <c r="U52" s="201">
        <v>61.63</v>
      </c>
      <c r="V52" s="201">
        <v>6.17</v>
      </c>
      <c r="W52" s="201">
        <v>13.13</v>
      </c>
      <c r="X52" s="201">
        <v>43.62</v>
      </c>
      <c r="Y52" s="201">
        <v>0</v>
      </c>
      <c r="Z52">
        <v>0</v>
      </c>
      <c r="AA52" s="201">
        <v>11.08</v>
      </c>
      <c r="AB52" s="201">
        <v>0</v>
      </c>
      <c r="AC52" s="201">
        <v>0</v>
      </c>
      <c r="AD52" s="201">
        <v>0</v>
      </c>
      <c r="AE52" s="201">
        <v>54.95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40</v>
      </c>
      <c r="AN52" s="201">
        <v>0</v>
      </c>
      <c r="AO52">
        <v>0</v>
      </c>
      <c r="AP52" s="201">
        <v>19.670000000000002</v>
      </c>
      <c r="AQ52" s="201">
        <v>17.690000000000001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67.62</v>
      </c>
      <c r="M53" s="201">
        <v>27.26</v>
      </c>
      <c r="N53" s="201">
        <v>35.19</v>
      </c>
      <c r="O53" s="201">
        <v>0</v>
      </c>
      <c r="P53" s="201">
        <v>41.39</v>
      </c>
      <c r="Q53" s="201">
        <v>3.56</v>
      </c>
      <c r="R53" s="201">
        <v>6.91</v>
      </c>
      <c r="S53" s="201">
        <v>4.3</v>
      </c>
      <c r="T53" s="201">
        <v>0</v>
      </c>
      <c r="U53" s="201">
        <v>61.63</v>
      </c>
      <c r="V53" s="201">
        <v>6.17</v>
      </c>
      <c r="W53" s="201">
        <v>13.13</v>
      </c>
      <c r="X53" s="201">
        <v>43.95</v>
      </c>
      <c r="Y53" s="201">
        <v>0</v>
      </c>
      <c r="Z53">
        <v>0</v>
      </c>
      <c r="AA53" s="201">
        <v>10.74</v>
      </c>
      <c r="AB53" s="201">
        <v>0</v>
      </c>
      <c r="AC53" s="201">
        <v>0</v>
      </c>
      <c r="AD53" s="201">
        <v>0</v>
      </c>
      <c r="AE53" s="201">
        <v>54.95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40</v>
      </c>
      <c r="AN53" s="201">
        <v>0</v>
      </c>
      <c r="AO53">
        <v>0</v>
      </c>
      <c r="AP53" s="201">
        <v>48.3</v>
      </c>
      <c r="AQ53" s="201">
        <v>17.690000000000001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67.62</v>
      </c>
      <c r="M54" s="201">
        <v>27.26</v>
      </c>
      <c r="N54" s="201">
        <v>35.19</v>
      </c>
      <c r="O54" s="201">
        <v>0</v>
      </c>
      <c r="P54" s="201">
        <v>41.39</v>
      </c>
      <c r="Q54" s="201">
        <v>3.56</v>
      </c>
      <c r="R54" s="201">
        <v>6.91</v>
      </c>
      <c r="S54" s="201">
        <v>4.3</v>
      </c>
      <c r="T54" s="201">
        <v>0</v>
      </c>
      <c r="U54" s="201">
        <v>61.63</v>
      </c>
      <c r="V54" s="201">
        <v>6.17</v>
      </c>
      <c r="W54" s="201">
        <v>13.13</v>
      </c>
      <c r="X54" s="201">
        <v>43.62</v>
      </c>
      <c r="Y54" s="201">
        <v>0</v>
      </c>
      <c r="Z54">
        <v>0</v>
      </c>
      <c r="AA54" s="201">
        <v>10.74</v>
      </c>
      <c r="AB54" s="201">
        <v>0</v>
      </c>
      <c r="AC54" s="201">
        <v>0</v>
      </c>
      <c r="AD54" s="201">
        <v>0</v>
      </c>
      <c r="AE54" s="201">
        <v>54.95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40</v>
      </c>
      <c r="AN54" s="201">
        <v>0</v>
      </c>
      <c r="AO54">
        <v>0</v>
      </c>
      <c r="AP54" s="201">
        <v>48.3</v>
      </c>
      <c r="AQ54" s="201">
        <v>17.690000000000001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67.62</v>
      </c>
      <c r="M55" s="201">
        <v>27.26</v>
      </c>
      <c r="N55" s="201">
        <v>35.19</v>
      </c>
      <c r="O55" s="201">
        <v>0</v>
      </c>
      <c r="P55" s="201">
        <v>41.39</v>
      </c>
      <c r="Q55" s="201">
        <v>3.56</v>
      </c>
      <c r="R55" s="201">
        <v>6.91</v>
      </c>
      <c r="S55" s="201">
        <v>4.3</v>
      </c>
      <c r="T55" s="201">
        <v>0</v>
      </c>
      <c r="U55" s="201">
        <v>61.63</v>
      </c>
      <c r="V55" s="201">
        <v>3.39</v>
      </c>
      <c r="W55" s="201">
        <v>13.13</v>
      </c>
      <c r="X55" s="201">
        <v>43.95</v>
      </c>
      <c r="Y55" s="201">
        <v>0</v>
      </c>
      <c r="Z55">
        <v>0</v>
      </c>
      <c r="AA55" s="201">
        <v>10.74</v>
      </c>
      <c r="AB55" s="201">
        <v>0</v>
      </c>
      <c r="AC55" s="201">
        <v>0</v>
      </c>
      <c r="AD55" s="201">
        <v>0</v>
      </c>
      <c r="AE55" s="201">
        <v>54.95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40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67.62</v>
      </c>
      <c r="M56" s="201">
        <v>27.26</v>
      </c>
      <c r="N56" s="201">
        <v>35.19</v>
      </c>
      <c r="O56" s="201">
        <v>0</v>
      </c>
      <c r="P56" s="201">
        <v>41.39</v>
      </c>
      <c r="Q56" s="201">
        <v>3.56</v>
      </c>
      <c r="R56" s="201">
        <v>6.91</v>
      </c>
      <c r="S56" s="201">
        <v>4.3</v>
      </c>
      <c r="T56" s="201">
        <v>0</v>
      </c>
      <c r="U56" s="201">
        <v>61.63</v>
      </c>
      <c r="V56" s="201">
        <v>3.39</v>
      </c>
      <c r="W56" s="201">
        <v>13.13</v>
      </c>
      <c r="X56" s="201">
        <v>43.95</v>
      </c>
      <c r="Y56" s="201">
        <v>0</v>
      </c>
      <c r="Z56">
        <v>0</v>
      </c>
      <c r="AA56" s="201">
        <v>10.74</v>
      </c>
      <c r="AB56" s="201">
        <v>0</v>
      </c>
      <c r="AC56" s="201">
        <v>0</v>
      </c>
      <c r="AD56" s="201">
        <v>0</v>
      </c>
      <c r="AE56" s="201">
        <v>54.95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40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67.62</v>
      </c>
      <c r="M57" s="201">
        <v>27.26</v>
      </c>
      <c r="N57" s="201">
        <v>35.19</v>
      </c>
      <c r="O57" s="201">
        <v>0</v>
      </c>
      <c r="P57" s="201">
        <v>41.39</v>
      </c>
      <c r="Q57" s="201">
        <v>3.56</v>
      </c>
      <c r="R57" s="201">
        <v>6.91</v>
      </c>
      <c r="S57" s="201">
        <v>4.3</v>
      </c>
      <c r="T57" s="201">
        <v>0</v>
      </c>
      <c r="U57" s="201">
        <v>61.63</v>
      </c>
      <c r="V57" s="201">
        <v>5.85</v>
      </c>
      <c r="W57" s="201">
        <v>12.8</v>
      </c>
      <c r="X57" s="201">
        <v>43.63</v>
      </c>
      <c r="Y57" s="201">
        <v>0</v>
      </c>
      <c r="Z57">
        <v>0</v>
      </c>
      <c r="AA57" s="201">
        <v>10.74</v>
      </c>
      <c r="AB57" s="201">
        <v>0</v>
      </c>
      <c r="AC57" s="201">
        <v>0</v>
      </c>
      <c r="AD57" s="201">
        <v>0</v>
      </c>
      <c r="AE57" s="201">
        <v>54.95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40</v>
      </c>
      <c r="AN57" s="201">
        <v>0</v>
      </c>
      <c r="AO57">
        <v>0</v>
      </c>
      <c r="AP57" s="201">
        <v>48.3</v>
      </c>
      <c r="AQ57" s="201">
        <v>17.690000000000001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67.62</v>
      </c>
      <c r="M58" s="201">
        <v>27.26</v>
      </c>
      <c r="N58" s="201">
        <v>35.19</v>
      </c>
      <c r="O58" s="201">
        <v>0</v>
      </c>
      <c r="P58" s="201">
        <v>41.39</v>
      </c>
      <c r="Q58" s="201">
        <v>6.47</v>
      </c>
      <c r="R58" s="201">
        <v>12.57</v>
      </c>
      <c r="S58" s="201">
        <v>7.83</v>
      </c>
      <c r="T58" s="201">
        <v>0</v>
      </c>
      <c r="U58" s="201">
        <v>61.63</v>
      </c>
      <c r="V58" s="201">
        <v>6.16</v>
      </c>
      <c r="W58" s="201">
        <v>13.13</v>
      </c>
      <c r="X58" s="201">
        <v>43.63</v>
      </c>
      <c r="Y58" s="201">
        <v>0</v>
      </c>
      <c r="Z58">
        <v>0</v>
      </c>
      <c r="AA58" s="201">
        <v>10.74</v>
      </c>
      <c r="AB58" s="201">
        <v>0</v>
      </c>
      <c r="AC58" s="201">
        <v>0</v>
      </c>
      <c r="AD58" s="201">
        <v>0</v>
      </c>
      <c r="AE58" s="201">
        <v>54.95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40</v>
      </c>
      <c r="AN58" s="201">
        <v>0</v>
      </c>
      <c r="AO58">
        <v>0</v>
      </c>
      <c r="AP58" s="201">
        <v>69.59</v>
      </c>
      <c r="AQ58" s="201">
        <v>26.73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67.62</v>
      </c>
      <c r="M59" s="201">
        <v>27.26</v>
      </c>
      <c r="N59" s="201">
        <v>35.19</v>
      </c>
      <c r="O59" s="201">
        <v>0</v>
      </c>
      <c r="P59" s="201">
        <v>41.39</v>
      </c>
      <c r="Q59" s="201">
        <v>6.23</v>
      </c>
      <c r="R59" s="201">
        <v>12.57</v>
      </c>
      <c r="S59" s="201">
        <v>7.82</v>
      </c>
      <c r="T59" s="201">
        <v>0</v>
      </c>
      <c r="U59" s="201">
        <v>61.63</v>
      </c>
      <c r="V59" s="201">
        <v>6.16</v>
      </c>
      <c r="W59" s="201">
        <v>13.13</v>
      </c>
      <c r="X59" s="201">
        <v>43.63</v>
      </c>
      <c r="Y59" s="201">
        <v>0</v>
      </c>
      <c r="Z59">
        <v>0</v>
      </c>
      <c r="AA59" s="201">
        <v>10.74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40</v>
      </c>
      <c r="AN59" s="201">
        <v>0</v>
      </c>
      <c r="AO59">
        <v>0</v>
      </c>
      <c r="AP59" s="201">
        <v>75.3</v>
      </c>
      <c r="AQ59" s="201">
        <v>26.73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67.62</v>
      </c>
      <c r="M60" s="201">
        <v>27.26</v>
      </c>
      <c r="N60" s="201">
        <v>35.19</v>
      </c>
      <c r="O60" s="201">
        <v>0</v>
      </c>
      <c r="P60" s="201">
        <v>41.39</v>
      </c>
      <c r="Q60" s="201">
        <v>6.47</v>
      </c>
      <c r="R60" s="201">
        <v>12.57</v>
      </c>
      <c r="S60" s="201">
        <v>7.82</v>
      </c>
      <c r="T60" s="201">
        <v>0</v>
      </c>
      <c r="U60" s="201">
        <v>61.63</v>
      </c>
      <c r="V60" s="201">
        <v>6.16</v>
      </c>
      <c r="W60" s="201">
        <v>13.13</v>
      </c>
      <c r="X60" s="201">
        <v>43.63</v>
      </c>
      <c r="Y60" s="201">
        <v>0</v>
      </c>
      <c r="Z60">
        <v>0</v>
      </c>
      <c r="AA60" s="201">
        <v>10.74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40</v>
      </c>
      <c r="AN60" s="201">
        <v>0</v>
      </c>
      <c r="AO60">
        <v>0</v>
      </c>
      <c r="AP60" s="201">
        <v>75.3</v>
      </c>
      <c r="AQ60" s="201">
        <v>26.73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8.4499999999999993</v>
      </c>
      <c r="L61" s="201">
        <v>67.62</v>
      </c>
      <c r="M61" s="201">
        <v>27.26</v>
      </c>
      <c r="N61" s="201">
        <v>35.19</v>
      </c>
      <c r="O61" s="201">
        <v>0</v>
      </c>
      <c r="P61" s="201">
        <v>41.39</v>
      </c>
      <c r="Q61" s="201">
        <v>6.47</v>
      </c>
      <c r="R61" s="201">
        <v>12.57</v>
      </c>
      <c r="S61" s="201">
        <v>7.82</v>
      </c>
      <c r="T61" s="201">
        <v>0</v>
      </c>
      <c r="U61" s="201">
        <v>61.63</v>
      </c>
      <c r="V61" s="201">
        <v>6.16</v>
      </c>
      <c r="W61" s="201">
        <v>13.13</v>
      </c>
      <c r="X61" s="201">
        <v>43.63</v>
      </c>
      <c r="Y61" s="201">
        <v>0</v>
      </c>
      <c r="Z61">
        <v>0</v>
      </c>
      <c r="AA61" s="201">
        <v>10.74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40</v>
      </c>
      <c r="AN61" s="201">
        <v>0</v>
      </c>
      <c r="AO61">
        <v>0</v>
      </c>
      <c r="AP61" s="201">
        <v>75.3</v>
      </c>
      <c r="AQ61" s="201">
        <v>26.73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164.22</v>
      </c>
      <c r="M62" s="201">
        <v>27.26</v>
      </c>
      <c r="N62" s="201">
        <v>35.19</v>
      </c>
      <c r="O62" s="201">
        <v>0</v>
      </c>
      <c r="P62" s="201">
        <v>41.39</v>
      </c>
      <c r="Q62" s="201">
        <v>6.47</v>
      </c>
      <c r="R62" s="201">
        <v>12.57</v>
      </c>
      <c r="S62" s="201">
        <v>7.82</v>
      </c>
      <c r="T62" s="201">
        <v>0</v>
      </c>
      <c r="U62" s="201">
        <v>61.63</v>
      </c>
      <c r="V62" s="201">
        <v>6.16</v>
      </c>
      <c r="W62" s="201">
        <v>13.13</v>
      </c>
      <c r="X62" s="201">
        <v>43.63</v>
      </c>
      <c r="Y62" s="201">
        <v>0</v>
      </c>
      <c r="Z62">
        <v>0</v>
      </c>
      <c r="AA62" s="201">
        <v>10.74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40</v>
      </c>
      <c r="AN62" s="201">
        <v>0</v>
      </c>
      <c r="AO62">
        <v>0</v>
      </c>
      <c r="AP62" s="201">
        <v>75.3</v>
      </c>
      <c r="AQ62" s="201">
        <v>26.73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260.82</v>
      </c>
      <c r="M63" s="201">
        <v>27.26</v>
      </c>
      <c r="N63" s="201">
        <v>35.19</v>
      </c>
      <c r="O63" s="201">
        <v>0</v>
      </c>
      <c r="P63" s="201">
        <v>41.39</v>
      </c>
      <c r="Q63" s="201">
        <v>6.47</v>
      </c>
      <c r="R63" s="201">
        <v>12.57</v>
      </c>
      <c r="S63" s="201">
        <v>7.82</v>
      </c>
      <c r="T63" s="201">
        <v>0</v>
      </c>
      <c r="U63" s="201">
        <v>61.63</v>
      </c>
      <c r="V63" s="201">
        <v>6.16</v>
      </c>
      <c r="W63" s="201">
        <v>13.13</v>
      </c>
      <c r="X63" s="201">
        <v>43.63</v>
      </c>
      <c r="Y63" s="201">
        <v>0</v>
      </c>
      <c r="Z63">
        <v>0</v>
      </c>
      <c r="AA63" s="201">
        <v>10.74</v>
      </c>
      <c r="AB63" s="201">
        <v>0</v>
      </c>
      <c r="AC63" s="201">
        <v>0</v>
      </c>
      <c r="AD63" s="201">
        <v>0</v>
      </c>
      <c r="AE63" s="201">
        <v>54.37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40</v>
      </c>
      <c r="AN63" s="201">
        <v>0</v>
      </c>
      <c r="AO63">
        <v>0</v>
      </c>
      <c r="AP63" s="201">
        <v>75.3</v>
      </c>
      <c r="AQ63" s="201">
        <v>26.73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318.31</v>
      </c>
      <c r="M64" s="201">
        <v>27.26</v>
      </c>
      <c r="N64" s="201">
        <v>35.19</v>
      </c>
      <c r="O64" s="201">
        <v>0</v>
      </c>
      <c r="P64" s="201">
        <v>41.39</v>
      </c>
      <c r="Q64" s="201">
        <v>6.47</v>
      </c>
      <c r="R64" s="201">
        <v>12.57</v>
      </c>
      <c r="S64" s="201">
        <v>7.82</v>
      </c>
      <c r="T64" s="201">
        <v>0</v>
      </c>
      <c r="U64" s="201">
        <v>61.63</v>
      </c>
      <c r="V64" s="201">
        <v>6.16</v>
      </c>
      <c r="W64" s="201">
        <v>13.13</v>
      </c>
      <c r="X64" s="201">
        <v>43.63</v>
      </c>
      <c r="Y64" s="201">
        <v>0</v>
      </c>
      <c r="Z64">
        <v>0</v>
      </c>
      <c r="AA64" s="201">
        <v>10.74</v>
      </c>
      <c r="AB64" s="201">
        <v>0</v>
      </c>
      <c r="AC64" s="201">
        <v>0</v>
      </c>
      <c r="AD64" s="201">
        <v>0</v>
      </c>
      <c r="AE64" s="201">
        <v>54.37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40</v>
      </c>
      <c r="AN64" s="201">
        <v>0</v>
      </c>
      <c r="AO64">
        <v>0</v>
      </c>
      <c r="AP64" s="201">
        <v>75.3</v>
      </c>
      <c r="AQ64" s="201">
        <v>26.73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318.31</v>
      </c>
      <c r="M65" s="201">
        <v>27.26</v>
      </c>
      <c r="N65" s="201">
        <v>35.19</v>
      </c>
      <c r="O65" s="201">
        <v>0</v>
      </c>
      <c r="P65" s="201">
        <v>41.39</v>
      </c>
      <c r="Q65" s="201">
        <v>6.47</v>
      </c>
      <c r="R65" s="201">
        <v>12.57</v>
      </c>
      <c r="S65" s="201">
        <v>7.82</v>
      </c>
      <c r="T65" s="201">
        <v>0</v>
      </c>
      <c r="U65" s="201">
        <v>61.63</v>
      </c>
      <c r="V65" s="201">
        <v>6.16</v>
      </c>
      <c r="W65" s="201">
        <v>13.13</v>
      </c>
      <c r="X65" s="201">
        <v>43.63</v>
      </c>
      <c r="Y65" s="201">
        <v>0</v>
      </c>
      <c r="Z65">
        <v>0</v>
      </c>
      <c r="AA65" s="201">
        <v>10.74</v>
      </c>
      <c r="AB65" s="201">
        <v>0</v>
      </c>
      <c r="AC65" s="201">
        <v>0</v>
      </c>
      <c r="AD65" s="201">
        <v>0</v>
      </c>
      <c r="AE65" s="201">
        <v>54.37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40</v>
      </c>
      <c r="AN65" s="201">
        <v>0</v>
      </c>
      <c r="AO65">
        <v>0</v>
      </c>
      <c r="AP65" s="201">
        <v>75.3</v>
      </c>
      <c r="AQ65" s="201">
        <v>26.73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318.31</v>
      </c>
      <c r="M66" s="201">
        <v>27.26</v>
      </c>
      <c r="N66" s="201">
        <v>35.19</v>
      </c>
      <c r="O66" s="201">
        <v>0</v>
      </c>
      <c r="P66" s="201">
        <v>41.39</v>
      </c>
      <c r="Q66" s="201">
        <v>6.47</v>
      </c>
      <c r="R66" s="201">
        <v>12.57</v>
      </c>
      <c r="S66" s="201">
        <v>7.82</v>
      </c>
      <c r="T66" s="201">
        <v>0</v>
      </c>
      <c r="U66" s="201">
        <v>61.63</v>
      </c>
      <c r="V66" s="201">
        <v>6.16</v>
      </c>
      <c r="W66" s="201">
        <v>13.13</v>
      </c>
      <c r="X66" s="201">
        <v>43.63</v>
      </c>
      <c r="Y66" s="201">
        <v>0</v>
      </c>
      <c r="Z66">
        <v>0</v>
      </c>
      <c r="AA66" s="201">
        <v>10.74</v>
      </c>
      <c r="AB66" s="201">
        <v>0</v>
      </c>
      <c r="AC66" s="201">
        <v>0</v>
      </c>
      <c r="AD66" s="201">
        <v>0</v>
      </c>
      <c r="AE66" s="201">
        <v>54.37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40</v>
      </c>
      <c r="AN66" s="201">
        <v>0</v>
      </c>
      <c r="AO66">
        <v>0</v>
      </c>
      <c r="AP66" s="201">
        <v>75.3</v>
      </c>
      <c r="AQ66" s="201">
        <v>26.73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222.18</v>
      </c>
      <c r="M67" s="201">
        <v>27.26</v>
      </c>
      <c r="N67" s="201">
        <v>35.19</v>
      </c>
      <c r="O67" s="201">
        <v>0</v>
      </c>
      <c r="P67" s="201">
        <v>41.39</v>
      </c>
      <c r="Q67" s="201">
        <v>6.47</v>
      </c>
      <c r="R67" s="201">
        <v>12.57</v>
      </c>
      <c r="S67" s="201">
        <v>7.82</v>
      </c>
      <c r="T67" s="201">
        <v>0</v>
      </c>
      <c r="U67" s="201">
        <v>61.63</v>
      </c>
      <c r="V67" s="201">
        <v>6.16</v>
      </c>
      <c r="W67" s="201">
        <v>13.13</v>
      </c>
      <c r="X67" s="201">
        <v>43.63</v>
      </c>
      <c r="Y67" s="201">
        <v>0</v>
      </c>
      <c r="Z67">
        <v>0</v>
      </c>
      <c r="AA67" s="201">
        <v>10.74</v>
      </c>
      <c r="AB67" s="201">
        <v>0</v>
      </c>
      <c r="AC67" s="201">
        <v>0</v>
      </c>
      <c r="AD67" s="201">
        <v>0</v>
      </c>
      <c r="AE67" s="201">
        <v>54.37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</v>
      </c>
      <c r="AQ67" s="201">
        <v>26.73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241.41</v>
      </c>
      <c r="M68" s="201">
        <v>27.26</v>
      </c>
      <c r="N68" s="201">
        <v>35.19</v>
      </c>
      <c r="O68" s="201">
        <v>0</v>
      </c>
      <c r="P68" s="201">
        <v>41.39</v>
      </c>
      <c r="Q68" s="201">
        <v>6.47</v>
      </c>
      <c r="R68" s="201">
        <v>12.57</v>
      </c>
      <c r="S68" s="201">
        <v>7.82</v>
      </c>
      <c r="T68" s="201">
        <v>0</v>
      </c>
      <c r="U68" s="201">
        <v>61.63</v>
      </c>
      <c r="V68" s="201">
        <v>6.16</v>
      </c>
      <c r="W68" s="201">
        <v>13.13</v>
      </c>
      <c r="X68" s="201">
        <v>43.63</v>
      </c>
      <c r="Y68" s="201">
        <v>0</v>
      </c>
      <c r="Z68">
        <v>0</v>
      </c>
      <c r="AA68" s="201">
        <v>10.74</v>
      </c>
      <c r="AB68" s="201">
        <v>0</v>
      </c>
      <c r="AC68" s="201">
        <v>0</v>
      </c>
      <c r="AD68" s="201">
        <v>0</v>
      </c>
      <c r="AE68" s="201">
        <v>54.37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</v>
      </c>
      <c r="AQ68" s="201">
        <v>26.73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193.2</v>
      </c>
      <c r="M69" s="201">
        <v>27.26</v>
      </c>
      <c r="N69" s="201">
        <v>35.19</v>
      </c>
      <c r="O69" s="201">
        <v>0</v>
      </c>
      <c r="P69" s="201">
        <v>41.39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61.63</v>
      </c>
      <c r="V69" s="201">
        <v>6.16</v>
      </c>
      <c r="W69" s="201">
        <v>13.13</v>
      </c>
      <c r="X69" s="201">
        <v>43.63</v>
      </c>
      <c r="Y69" s="201">
        <v>0</v>
      </c>
      <c r="Z69">
        <v>0</v>
      </c>
      <c r="AA69" s="201">
        <v>10.74</v>
      </c>
      <c r="AB69" s="201">
        <v>0</v>
      </c>
      <c r="AC69" s="201">
        <v>0</v>
      </c>
      <c r="AD69" s="201">
        <v>0</v>
      </c>
      <c r="AE69" s="201">
        <v>54.37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</v>
      </c>
      <c r="AQ69" s="201">
        <v>26.73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8.76</v>
      </c>
      <c r="L70" s="201">
        <v>193.2</v>
      </c>
      <c r="M70" s="201">
        <v>27.26</v>
      </c>
      <c r="N70" s="201">
        <v>35.19</v>
      </c>
      <c r="O70" s="201">
        <v>0</v>
      </c>
      <c r="P70" s="201">
        <v>41.39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61.63</v>
      </c>
      <c r="V70" s="201">
        <v>6.16</v>
      </c>
      <c r="W70" s="201">
        <v>13.13</v>
      </c>
      <c r="X70" s="201">
        <v>43.63</v>
      </c>
      <c r="Y70" s="201">
        <v>0</v>
      </c>
      <c r="Z70">
        <v>0</v>
      </c>
      <c r="AA70" s="201">
        <v>10.74</v>
      </c>
      <c r="AB70" s="201">
        <v>0</v>
      </c>
      <c r="AC70" s="201">
        <v>0</v>
      </c>
      <c r="AD70" s="201">
        <v>0</v>
      </c>
      <c r="AE70" s="201">
        <v>54.37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</v>
      </c>
      <c r="AQ70" s="201">
        <v>26.73</v>
      </c>
      <c r="AR70" s="201">
        <v>24.95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5.28</v>
      </c>
      <c r="L71" s="201">
        <v>240.65</v>
      </c>
      <c r="M71" s="201">
        <v>27.26</v>
      </c>
      <c r="N71" s="201">
        <v>35.19</v>
      </c>
      <c r="O71" s="201">
        <v>0</v>
      </c>
      <c r="P71" s="201">
        <v>41.39</v>
      </c>
      <c r="Q71" s="201">
        <v>6.47</v>
      </c>
      <c r="R71" s="201">
        <v>12.57</v>
      </c>
      <c r="S71" s="201">
        <v>7.82</v>
      </c>
      <c r="T71" s="201">
        <v>0</v>
      </c>
      <c r="U71" s="201">
        <v>61.63</v>
      </c>
      <c r="V71" s="201">
        <v>6.16</v>
      </c>
      <c r="W71" s="201">
        <v>13.13</v>
      </c>
      <c r="X71" s="201">
        <v>43.63</v>
      </c>
      <c r="Y71" s="201">
        <v>0</v>
      </c>
      <c r="Z71">
        <v>0</v>
      </c>
      <c r="AA71" s="201">
        <v>10.74</v>
      </c>
      <c r="AB71" s="201">
        <v>0</v>
      </c>
      <c r="AC71" s="201">
        <v>0</v>
      </c>
      <c r="AD71" s="201">
        <v>0</v>
      </c>
      <c r="AE71" s="201">
        <v>54.37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</v>
      </c>
      <c r="AQ71" s="201">
        <v>26.73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4.1399999999999997</v>
      </c>
      <c r="K72" s="201">
        <v>5.94</v>
      </c>
      <c r="L72" s="201">
        <v>212.52</v>
      </c>
      <c r="M72" s="201">
        <v>27.26</v>
      </c>
      <c r="N72" s="201">
        <v>35.19</v>
      </c>
      <c r="O72" s="201">
        <v>0</v>
      </c>
      <c r="P72" s="201">
        <v>41.39</v>
      </c>
      <c r="Q72" s="201">
        <v>6.47</v>
      </c>
      <c r="R72" s="201">
        <v>12.57</v>
      </c>
      <c r="S72" s="201">
        <v>7.82</v>
      </c>
      <c r="T72" s="201">
        <v>0</v>
      </c>
      <c r="U72" s="201">
        <v>61.63</v>
      </c>
      <c r="V72" s="201">
        <v>6.16</v>
      </c>
      <c r="W72" s="201">
        <v>13.13</v>
      </c>
      <c r="X72" s="201">
        <v>43.63</v>
      </c>
      <c r="Y72" s="201">
        <v>0</v>
      </c>
      <c r="Z72">
        <v>0</v>
      </c>
      <c r="AA72" s="201">
        <v>10.74</v>
      </c>
      <c r="AB72" s="201">
        <v>0</v>
      </c>
      <c r="AC72" s="201">
        <v>0</v>
      </c>
      <c r="AD72" s="201">
        <v>0</v>
      </c>
      <c r="AE72" s="201">
        <v>54.37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</v>
      </c>
      <c r="AQ72" s="201">
        <v>26.73</v>
      </c>
      <c r="AR72" s="201">
        <v>14.57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2.29</v>
      </c>
      <c r="H73" s="201">
        <v>0</v>
      </c>
      <c r="I73" s="201">
        <v>0</v>
      </c>
      <c r="J73" s="201">
        <v>3.66</v>
      </c>
      <c r="K73" s="201">
        <v>7.57</v>
      </c>
      <c r="L73" s="201">
        <v>164.22</v>
      </c>
      <c r="M73" s="201">
        <v>27.26</v>
      </c>
      <c r="N73" s="201">
        <v>35.19</v>
      </c>
      <c r="O73" s="201">
        <v>0</v>
      </c>
      <c r="P73" s="201">
        <v>41.39</v>
      </c>
      <c r="Q73" s="201">
        <v>6.47</v>
      </c>
      <c r="R73" s="201">
        <v>12.57</v>
      </c>
      <c r="S73" s="201">
        <v>7.82</v>
      </c>
      <c r="T73" s="201">
        <v>0</v>
      </c>
      <c r="U73" s="201">
        <v>61.63</v>
      </c>
      <c r="V73" s="201">
        <v>6.16</v>
      </c>
      <c r="W73" s="201">
        <v>13.13</v>
      </c>
      <c r="X73" s="201">
        <v>43.63</v>
      </c>
      <c r="Y73" s="201">
        <v>0</v>
      </c>
      <c r="Z73">
        <v>0</v>
      </c>
      <c r="AA73" s="201">
        <v>10.74</v>
      </c>
      <c r="AB73" s="201">
        <v>0</v>
      </c>
      <c r="AC73" s="201">
        <v>0</v>
      </c>
      <c r="AD73" s="201">
        <v>0</v>
      </c>
      <c r="AE73" s="201">
        <v>54.37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</v>
      </c>
      <c r="AQ73" s="201">
        <v>26.73</v>
      </c>
      <c r="AR73" s="201">
        <v>9.07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0.16</v>
      </c>
      <c r="K74" s="201">
        <v>8.23</v>
      </c>
      <c r="L74" s="201">
        <v>121.64</v>
      </c>
      <c r="M74" s="201">
        <v>27.26</v>
      </c>
      <c r="N74" s="201">
        <v>35.19</v>
      </c>
      <c r="O74" s="201">
        <v>0</v>
      </c>
      <c r="P74" s="201">
        <v>41.39</v>
      </c>
      <c r="Q74" s="201">
        <v>6.47</v>
      </c>
      <c r="R74" s="201">
        <v>12.57</v>
      </c>
      <c r="S74" s="201">
        <v>7.82</v>
      </c>
      <c r="T74" s="201">
        <v>0</v>
      </c>
      <c r="U74" s="201">
        <v>61.63</v>
      </c>
      <c r="V74" s="201">
        <v>6.16</v>
      </c>
      <c r="W74" s="201">
        <v>13.13</v>
      </c>
      <c r="X74" s="201">
        <v>43.63</v>
      </c>
      <c r="Y74" s="201">
        <v>0</v>
      </c>
      <c r="Z74">
        <v>0</v>
      </c>
      <c r="AA74" s="201">
        <v>10.74</v>
      </c>
      <c r="AB74" s="201">
        <v>0</v>
      </c>
      <c r="AC74" s="201">
        <v>0</v>
      </c>
      <c r="AD74" s="201">
        <v>0</v>
      </c>
      <c r="AE74" s="201">
        <v>54.37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</v>
      </c>
      <c r="AQ74" s="201">
        <v>26.73</v>
      </c>
      <c r="AR74" s="201">
        <v>5.36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191.74</v>
      </c>
      <c r="M75" s="201">
        <v>27.26</v>
      </c>
      <c r="N75" s="201">
        <v>35.19</v>
      </c>
      <c r="O75" s="201">
        <v>0</v>
      </c>
      <c r="P75" s="201">
        <v>41.39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61.63</v>
      </c>
      <c r="V75" s="201">
        <v>6.16</v>
      </c>
      <c r="W75" s="201">
        <v>13.13</v>
      </c>
      <c r="X75" s="201">
        <v>43.63</v>
      </c>
      <c r="Y75" s="201">
        <v>0</v>
      </c>
      <c r="Z75">
        <v>0</v>
      </c>
      <c r="AA75" s="201">
        <v>10.74</v>
      </c>
      <c r="AB75" s="201">
        <v>0</v>
      </c>
      <c r="AC75" s="201">
        <v>0</v>
      </c>
      <c r="AD75" s="201">
        <v>0</v>
      </c>
      <c r="AE75" s="201">
        <v>54.37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318.31</v>
      </c>
      <c r="M76" s="201">
        <v>27.26</v>
      </c>
      <c r="N76" s="201">
        <v>35.19</v>
      </c>
      <c r="O76" s="201">
        <v>0</v>
      </c>
      <c r="P76" s="201">
        <v>41.39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61.63</v>
      </c>
      <c r="V76" s="201">
        <v>6.16</v>
      </c>
      <c r="W76" s="201">
        <v>10.32</v>
      </c>
      <c r="X76" s="201">
        <v>43.63</v>
      </c>
      <c r="Y76" s="201">
        <v>0</v>
      </c>
      <c r="Z76">
        <v>0</v>
      </c>
      <c r="AA76" s="201">
        <v>10.74</v>
      </c>
      <c r="AB76" s="201">
        <v>0</v>
      </c>
      <c r="AC76" s="201">
        <v>0</v>
      </c>
      <c r="AD76" s="201">
        <v>0</v>
      </c>
      <c r="AE76" s="201">
        <v>54.37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318.31</v>
      </c>
      <c r="M77" s="201">
        <v>27.26</v>
      </c>
      <c r="N77" s="201">
        <v>35.19</v>
      </c>
      <c r="O77" s="201">
        <v>0</v>
      </c>
      <c r="P77" s="201">
        <v>41.39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61.63</v>
      </c>
      <c r="V77" s="201">
        <v>6.16</v>
      </c>
      <c r="W77" s="201">
        <v>10.32</v>
      </c>
      <c r="X77" s="201">
        <v>43.63</v>
      </c>
      <c r="Y77" s="201">
        <v>0</v>
      </c>
      <c r="Z77">
        <v>0</v>
      </c>
      <c r="AA77" s="201">
        <v>10.74</v>
      </c>
      <c r="AB77" s="201">
        <v>0</v>
      </c>
      <c r="AC77" s="201">
        <v>0</v>
      </c>
      <c r="AD77" s="201">
        <v>0</v>
      </c>
      <c r="AE77" s="201">
        <v>54.37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318.31</v>
      </c>
      <c r="M78" s="201">
        <v>27.26</v>
      </c>
      <c r="N78" s="201">
        <v>35.19</v>
      </c>
      <c r="O78" s="201">
        <v>0</v>
      </c>
      <c r="P78" s="201">
        <v>41.39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61.63</v>
      </c>
      <c r="V78" s="201">
        <v>6.16</v>
      </c>
      <c r="W78" s="201">
        <v>10.32</v>
      </c>
      <c r="X78" s="201">
        <v>43.63</v>
      </c>
      <c r="Y78" s="201">
        <v>0</v>
      </c>
      <c r="Z78">
        <v>0</v>
      </c>
      <c r="AA78" s="201">
        <v>10.74</v>
      </c>
      <c r="AB78" s="201">
        <v>0</v>
      </c>
      <c r="AC78" s="201">
        <v>0</v>
      </c>
      <c r="AD78" s="201">
        <v>0</v>
      </c>
      <c r="AE78" s="201">
        <v>54.37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313.81</v>
      </c>
      <c r="M79" s="201">
        <v>27.26</v>
      </c>
      <c r="N79" s="201">
        <v>35.19</v>
      </c>
      <c r="O79" s="201">
        <v>0</v>
      </c>
      <c r="P79" s="201">
        <v>41.39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61.63</v>
      </c>
      <c r="V79" s="201">
        <v>6.16</v>
      </c>
      <c r="W79" s="201">
        <v>13.13</v>
      </c>
      <c r="X79" s="201">
        <v>43.63</v>
      </c>
      <c r="Y79" s="201">
        <v>0</v>
      </c>
      <c r="Z79">
        <v>0</v>
      </c>
      <c r="AA79" s="201">
        <v>10.74</v>
      </c>
      <c r="AB79" s="201">
        <v>0</v>
      </c>
      <c r="AC79" s="201">
        <v>0</v>
      </c>
      <c r="AD79" s="201">
        <v>0</v>
      </c>
      <c r="AE79" s="201">
        <v>54.37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318.31</v>
      </c>
      <c r="M80" s="201">
        <v>27.26</v>
      </c>
      <c r="N80" s="201">
        <v>35.19</v>
      </c>
      <c r="O80" s="201">
        <v>0</v>
      </c>
      <c r="P80" s="201">
        <v>41.39</v>
      </c>
      <c r="Q80" s="201">
        <v>6.47</v>
      </c>
      <c r="R80" s="201">
        <v>12.57</v>
      </c>
      <c r="S80" s="201">
        <v>7.82</v>
      </c>
      <c r="T80" s="201">
        <v>0</v>
      </c>
      <c r="U80" s="201">
        <v>61.63</v>
      </c>
      <c r="V80" s="201">
        <v>6.16</v>
      </c>
      <c r="W80" s="201">
        <v>13.13</v>
      </c>
      <c r="X80" s="201">
        <v>43.63</v>
      </c>
      <c r="Y80" s="201">
        <v>0</v>
      </c>
      <c r="Z80">
        <v>0</v>
      </c>
      <c r="AA80" s="201">
        <v>10.74</v>
      </c>
      <c r="AB80" s="201">
        <v>0</v>
      </c>
      <c r="AC80" s="201">
        <v>0</v>
      </c>
      <c r="AD80" s="201">
        <v>0</v>
      </c>
      <c r="AE80" s="201">
        <v>54.37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318.31</v>
      </c>
      <c r="M81" s="201">
        <v>27.26</v>
      </c>
      <c r="N81" s="201">
        <v>35.19</v>
      </c>
      <c r="O81" s="201">
        <v>0</v>
      </c>
      <c r="P81" s="201">
        <v>41.39</v>
      </c>
      <c r="Q81" s="201">
        <v>6.47</v>
      </c>
      <c r="R81" s="201">
        <v>12.57</v>
      </c>
      <c r="S81" s="201">
        <v>7.82</v>
      </c>
      <c r="T81" s="201">
        <v>0</v>
      </c>
      <c r="U81" s="201">
        <v>61.63</v>
      </c>
      <c r="V81" s="201">
        <v>6.16</v>
      </c>
      <c r="W81" s="201">
        <v>13.13</v>
      </c>
      <c r="X81" s="201">
        <v>43.63</v>
      </c>
      <c r="Y81" s="201">
        <v>0</v>
      </c>
      <c r="Z81">
        <v>0</v>
      </c>
      <c r="AA81" s="201">
        <v>10.74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318.31</v>
      </c>
      <c r="M82" s="201">
        <v>27.26</v>
      </c>
      <c r="N82" s="201">
        <v>35.19</v>
      </c>
      <c r="O82" s="201">
        <v>0</v>
      </c>
      <c r="P82" s="201">
        <v>41.39</v>
      </c>
      <c r="Q82" s="201">
        <v>6.47</v>
      </c>
      <c r="R82" s="201">
        <v>12.57</v>
      </c>
      <c r="S82" s="201">
        <v>7.82</v>
      </c>
      <c r="T82" s="201">
        <v>0</v>
      </c>
      <c r="U82" s="201">
        <v>61.63</v>
      </c>
      <c r="V82" s="201">
        <v>6.16</v>
      </c>
      <c r="W82" s="201">
        <v>13.13</v>
      </c>
      <c r="X82" s="201">
        <v>43.63</v>
      </c>
      <c r="Y82" s="201">
        <v>0</v>
      </c>
      <c r="Z82">
        <v>0</v>
      </c>
      <c r="AA82" s="201">
        <v>10.74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41.39</v>
      </c>
      <c r="Q83" s="201">
        <v>6.47</v>
      </c>
      <c r="R83" s="201">
        <v>12.57</v>
      </c>
      <c r="S83" s="201">
        <v>7.82</v>
      </c>
      <c r="T83" s="201">
        <v>0</v>
      </c>
      <c r="U83" s="201">
        <v>61.63</v>
      </c>
      <c r="V83" s="201">
        <v>6.16</v>
      </c>
      <c r="W83" s="201">
        <v>13.13</v>
      </c>
      <c r="X83" s="201">
        <v>43.63</v>
      </c>
      <c r="Y83" s="201">
        <v>0</v>
      </c>
      <c r="Z83">
        <v>0</v>
      </c>
      <c r="AA83" s="201">
        <v>10.74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41.39</v>
      </c>
      <c r="Q84" s="201">
        <v>6.47</v>
      </c>
      <c r="R84" s="201">
        <v>12.57</v>
      </c>
      <c r="S84" s="201">
        <v>7.82</v>
      </c>
      <c r="T84" s="201">
        <v>0</v>
      </c>
      <c r="U84" s="201">
        <v>61.63</v>
      </c>
      <c r="V84" s="201">
        <v>6.16</v>
      </c>
      <c r="W84" s="201">
        <v>13.13</v>
      </c>
      <c r="X84" s="201">
        <v>43.63</v>
      </c>
      <c r="Y84" s="201">
        <v>0</v>
      </c>
      <c r="Z84">
        <v>0</v>
      </c>
      <c r="AA84" s="201">
        <v>10.74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29</v>
      </c>
      <c r="AN84" s="201">
        <v>0</v>
      </c>
      <c r="AO84">
        <v>0</v>
      </c>
      <c r="AP84" s="201">
        <v>75.3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41.39</v>
      </c>
      <c r="Q85" s="201">
        <v>6.47</v>
      </c>
      <c r="R85" s="201">
        <v>12.57</v>
      </c>
      <c r="S85" s="201">
        <v>7.82</v>
      </c>
      <c r="T85" s="201">
        <v>0</v>
      </c>
      <c r="U85" s="201">
        <v>61.63</v>
      </c>
      <c r="V85" s="201">
        <v>6.16</v>
      </c>
      <c r="W85" s="201">
        <v>13.13</v>
      </c>
      <c r="X85" s="201">
        <v>43.63</v>
      </c>
      <c r="Y85" s="201">
        <v>0</v>
      </c>
      <c r="Z85">
        <v>0</v>
      </c>
      <c r="AA85" s="201">
        <v>10.74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29</v>
      </c>
      <c r="AN85" s="201">
        <v>0</v>
      </c>
      <c r="AO85">
        <v>0</v>
      </c>
      <c r="AP85" s="201">
        <v>75.3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41.39</v>
      </c>
      <c r="Q86" s="201">
        <v>6.47</v>
      </c>
      <c r="R86" s="201">
        <v>12.57</v>
      </c>
      <c r="S86" s="201">
        <v>7.82</v>
      </c>
      <c r="T86" s="201">
        <v>0</v>
      </c>
      <c r="U86" s="201">
        <v>61.63</v>
      </c>
      <c r="V86" s="201">
        <v>6.16</v>
      </c>
      <c r="W86" s="201">
        <v>13.13</v>
      </c>
      <c r="X86" s="201">
        <v>43.63</v>
      </c>
      <c r="Y86" s="201">
        <v>0</v>
      </c>
      <c r="Z86">
        <v>0</v>
      </c>
      <c r="AA86" s="201">
        <v>10.74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29</v>
      </c>
      <c r="AN86" s="201">
        <v>0</v>
      </c>
      <c r="AO86">
        <v>0</v>
      </c>
      <c r="AP86" s="201">
        <v>75.3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41.39</v>
      </c>
      <c r="Q87" s="201">
        <v>6.47</v>
      </c>
      <c r="R87" s="201">
        <v>12.57</v>
      </c>
      <c r="S87" s="201">
        <v>7.82</v>
      </c>
      <c r="T87" s="201">
        <v>0</v>
      </c>
      <c r="U87" s="201">
        <v>61.63</v>
      </c>
      <c r="V87" s="201">
        <v>6.16</v>
      </c>
      <c r="W87" s="201">
        <v>13.13</v>
      </c>
      <c r="X87" s="201">
        <v>43.63</v>
      </c>
      <c r="Y87" s="201">
        <v>0</v>
      </c>
      <c r="Z87">
        <v>0</v>
      </c>
      <c r="AA87" s="201">
        <v>10.74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62.98</v>
      </c>
      <c r="AN87" s="201">
        <v>0</v>
      </c>
      <c r="AO87">
        <v>0</v>
      </c>
      <c r="AP87" s="201">
        <v>75.3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41.39</v>
      </c>
      <c r="Q88" s="201">
        <v>6.47</v>
      </c>
      <c r="R88" s="201">
        <v>12.57</v>
      </c>
      <c r="S88" s="201">
        <v>7.82</v>
      </c>
      <c r="T88" s="201">
        <v>0</v>
      </c>
      <c r="U88" s="201">
        <v>61.63</v>
      </c>
      <c r="V88" s="201">
        <v>6.16</v>
      </c>
      <c r="W88" s="201">
        <v>13.13</v>
      </c>
      <c r="X88" s="201">
        <v>43.63</v>
      </c>
      <c r="Y88" s="201">
        <v>0</v>
      </c>
      <c r="Z88">
        <v>0</v>
      </c>
      <c r="AA88" s="201">
        <v>10.74</v>
      </c>
      <c r="AB88" s="201">
        <v>0</v>
      </c>
      <c r="AC88" s="201">
        <v>0</v>
      </c>
      <c r="AD88" s="201">
        <v>0</v>
      </c>
      <c r="AE88" s="201">
        <v>55.53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75.3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41.39</v>
      </c>
      <c r="Q89" s="201">
        <v>6.47</v>
      </c>
      <c r="R89" s="201">
        <v>12.57</v>
      </c>
      <c r="S89" s="201">
        <v>7.82</v>
      </c>
      <c r="T89" s="201">
        <v>0</v>
      </c>
      <c r="U89" s="201">
        <v>61.63</v>
      </c>
      <c r="V89" s="201">
        <v>6.16</v>
      </c>
      <c r="W89" s="201">
        <v>13.13</v>
      </c>
      <c r="X89" s="201">
        <v>43.63</v>
      </c>
      <c r="Y89" s="201">
        <v>0</v>
      </c>
      <c r="Z89">
        <v>0</v>
      </c>
      <c r="AA89" s="201">
        <v>10.74</v>
      </c>
      <c r="AB89" s="201">
        <v>0</v>
      </c>
      <c r="AC89" s="201">
        <v>0</v>
      </c>
      <c r="AD89" s="201">
        <v>0</v>
      </c>
      <c r="AE89" s="201">
        <v>55.53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75.3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41.39</v>
      </c>
      <c r="Q90" s="201">
        <v>6.47</v>
      </c>
      <c r="R90" s="201">
        <v>12.57</v>
      </c>
      <c r="S90" s="201">
        <v>7.82</v>
      </c>
      <c r="T90" s="201">
        <v>0</v>
      </c>
      <c r="U90" s="201">
        <v>61.63</v>
      </c>
      <c r="V90" s="201">
        <v>6.16</v>
      </c>
      <c r="W90" s="201">
        <v>13.13</v>
      </c>
      <c r="X90" s="201">
        <v>43.63</v>
      </c>
      <c r="Y90" s="201">
        <v>0</v>
      </c>
      <c r="Z90">
        <v>0</v>
      </c>
      <c r="AA90" s="201">
        <v>10.74</v>
      </c>
      <c r="AB90" s="201">
        <v>0</v>
      </c>
      <c r="AC90" s="201">
        <v>0</v>
      </c>
      <c r="AD90" s="201">
        <v>0</v>
      </c>
      <c r="AE90" s="201">
        <v>55.53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75.3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17.149999999999999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41.39</v>
      </c>
      <c r="Q91" s="201">
        <v>6.47</v>
      </c>
      <c r="R91" s="201">
        <v>12.57</v>
      </c>
      <c r="S91" s="201">
        <v>7.82</v>
      </c>
      <c r="T91" s="201">
        <v>0</v>
      </c>
      <c r="U91" s="201">
        <v>61.63</v>
      </c>
      <c r="V91" s="201">
        <v>6.16</v>
      </c>
      <c r="W91" s="201">
        <v>13.13</v>
      </c>
      <c r="X91" s="201">
        <v>43.63</v>
      </c>
      <c r="Y91" s="201">
        <v>0</v>
      </c>
      <c r="Z91">
        <v>0</v>
      </c>
      <c r="AA91" s="201">
        <v>10.74</v>
      </c>
      <c r="AB91" s="201">
        <v>0</v>
      </c>
      <c r="AC91" s="201">
        <v>0</v>
      </c>
      <c r="AD91" s="201">
        <v>0</v>
      </c>
      <c r="AE91" s="201">
        <v>55.53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140</v>
      </c>
      <c r="AN91" s="201">
        <v>0</v>
      </c>
      <c r="AO91">
        <v>0</v>
      </c>
      <c r="AP91" s="201">
        <v>75.3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17.149999999999999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41.39</v>
      </c>
      <c r="Q92" s="201">
        <v>6.47</v>
      </c>
      <c r="R92" s="201">
        <v>12.57</v>
      </c>
      <c r="S92" s="201">
        <v>7.82</v>
      </c>
      <c r="T92" s="201">
        <v>0</v>
      </c>
      <c r="U92" s="201">
        <v>61.63</v>
      </c>
      <c r="V92" s="201">
        <v>6.16</v>
      </c>
      <c r="W92" s="201">
        <v>13.13</v>
      </c>
      <c r="X92" s="201">
        <v>43.63</v>
      </c>
      <c r="Y92" s="201">
        <v>0</v>
      </c>
      <c r="Z92">
        <v>0</v>
      </c>
      <c r="AA92" s="201">
        <v>11.27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140</v>
      </c>
      <c r="AN92" s="201">
        <v>0</v>
      </c>
      <c r="AO92">
        <v>0</v>
      </c>
      <c r="AP92" s="201">
        <v>75.3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56.18</v>
      </c>
      <c r="H93" s="201">
        <v>0</v>
      </c>
      <c r="I93" s="201">
        <v>0</v>
      </c>
      <c r="J93" s="201">
        <v>17.149999999999999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41.39</v>
      </c>
      <c r="Q93" s="201">
        <v>6.47</v>
      </c>
      <c r="R93" s="201">
        <v>12.57</v>
      </c>
      <c r="S93" s="201">
        <v>7.82</v>
      </c>
      <c r="T93" s="201">
        <v>0</v>
      </c>
      <c r="U93" s="201">
        <v>61.63</v>
      </c>
      <c r="V93" s="201">
        <v>6.16</v>
      </c>
      <c r="W93" s="201">
        <v>13.13</v>
      </c>
      <c r="X93" s="201">
        <v>43.63</v>
      </c>
      <c r="Y93" s="201">
        <v>0</v>
      </c>
      <c r="Z93">
        <v>0</v>
      </c>
      <c r="AA93" s="201">
        <v>11.27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140</v>
      </c>
      <c r="AN93" s="201">
        <v>0</v>
      </c>
      <c r="AO93">
        <v>0</v>
      </c>
      <c r="AP93" s="201">
        <v>75.3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78.12</v>
      </c>
      <c r="H94" s="201">
        <v>0</v>
      </c>
      <c r="I94" s="201">
        <v>0</v>
      </c>
      <c r="J94" s="201">
        <v>17.149999999999999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41.39</v>
      </c>
      <c r="Q94" s="201">
        <v>6.47</v>
      </c>
      <c r="R94" s="201">
        <v>12.57</v>
      </c>
      <c r="S94" s="201">
        <v>7.82</v>
      </c>
      <c r="T94" s="201">
        <v>0</v>
      </c>
      <c r="U94" s="201">
        <v>61.63</v>
      </c>
      <c r="V94" s="201">
        <v>6.16</v>
      </c>
      <c r="W94" s="201">
        <v>13.13</v>
      </c>
      <c r="X94" s="201">
        <v>43.63</v>
      </c>
      <c r="Y94" s="201">
        <v>0</v>
      </c>
      <c r="Z94">
        <v>0</v>
      </c>
      <c r="AA94" s="201">
        <v>11.27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140</v>
      </c>
      <c r="AN94" s="201">
        <v>0</v>
      </c>
      <c r="AO94">
        <v>0</v>
      </c>
      <c r="AP94" s="201">
        <v>75.3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109.53</v>
      </c>
      <c r="H95" s="201">
        <v>0</v>
      </c>
      <c r="I95" s="201">
        <v>0</v>
      </c>
      <c r="J95" s="201">
        <v>17.149999999999999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41.39</v>
      </c>
      <c r="Q95" s="201">
        <v>6.47</v>
      </c>
      <c r="R95" s="201">
        <v>12.57</v>
      </c>
      <c r="S95" s="201">
        <v>7.82</v>
      </c>
      <c r="T95" s="201">
        <v>0</v>
      </c>
      <c r="U95" s="201">
        <v>61.63</v>
      </c>
      <c r="V95" s="201">
        <v>6.16</v>
      </c>
      <c r="W95" s="201">
        <v>13.13</v>
      </c>
      <c r="X95" s="201">
        <v>43.63</v>
      </c>
      <c r="Y95" s="201">
        <v>0</v>
      </c>
      <c r="Z95">
        <v>0</v>
      </c>
      <c r="AA95" s="201">
        <v>11.27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140</v>
      </c>
      <c r="AN95" s="201">
        <v>0</v>
      </c>
      <c r="AO95">
        <v>0</v>
      </c>
      <c r="AP95" s="201">
        <v>75.3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109.53</v>
      </c>
      <c r="H96" s="201">
        <v>0</v>
      </c>
      <c r="I96" s="201">
        <v>0</v>
      </c>
      <c r="J96" s="201">
        <v>17.149999999999999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41.39</v>
      </c>
      <c r="Q96" s="201">
        <v>6.47</v>
      </c>
      <c r="R96" s="201">
        <v>12.57</v>
      </c>
      <c r="S96" s="201">
        <v>7.82</v>
      </c>
      <c r="T96" s="201">
        <v>0</v>
      </c>
      <c r="U96" s="201">
        <v>61.63</v>
      </c>
      <c r="V96" s="201">
        <v>6.16</v>
      </c>
      <c r="W96" s="201">
        <v>13.13</v>
      </c>
      <c r="X96" s="201">
        <v>43.63</v>
      </c>
      <c r="Y96" s="201">
        <v>0</v>
      </c>
      <c r="Z96">
        <v>0</v>
      </c>
      <c r="AA96" s="201">
        <v>11.27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140</v>
      </c>
      <c r="AN96" s="201">
        <v>0</v>
      </c>
      <c r="AO96">
        <v>0</v>
      </c>
      <c r="AP96" s="201">
        <v>75.3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99.68</v>
      </c>
      <c r="H97" s="201">
        <v>0</v>
      </c>
      <c r="I97" s="201">
        <v>0</v>
      </c>
      <c r="J97" s="201">
        <v>17.149999999999999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41.39</v>
      </c>
      <c r="Q97" s="201">
        <v>6.47</v>
      </c>
      <c r="R97" s="201">
        <v>12.57</v>
      </c>
      <c r="S97" s="201">
        <v>7.82</v>
      </c>
      <c r="T97" s="201">
        <v>0</v>
      </c>
      <c r="U97" s="201">
        <v>61.63</v>
      </c>
      <c r="V97" s="201">
        <v>6.16</v>
      </c>
      <c r="W97" s="201">
        <v>13.13</v>
      </c>
      <c r="X97" s="201">
        <v>43.63</v>
      </c>
      <c r="Y97" s="201">
        <v>0</v>
      </c>
      <c r="Z97">
        <v>0</v>
      </c>
      <c r="AA97" s="201">
        <v>11.27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140</v>
      </c>
      <c r="AN97" s="201">
        <v>0</v>
      </c>
      <c r="AO97">
        <v>0</v>
      </c>
      <c r="AP97" s="201">
        <v>75.3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99.68</v>
      </c>
      <c r="H98" s="201">
        <v>0</v>
      </c>
      <c r="I98" s="201">
        <v>0</v>
      </c>
      <c r="J98" s="201">
        <v>17.149999999999999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41.39</v>
      </c>
      <c r="Q98" s="201">
        <v>6.47</v>
      </c>
      <c r="R98" s="201">
        <v>12.57</v>
      </c>
      <c r="S98" s="201">
        <v>7.82</v>
      </c>
      <c r="T98" s="201">
        <v>0</v>
      </c>
      <c r="U98" s="201">
        <v>61.63</v>
      </c>
      <c r="V98" s="201">
        <v>6.16</v>
      </c>
      <c r="W98" s="201">
        <v>13.13</v>
      </c>
      <c r="X98" s="201">
        <v>43.63</v>
      </c>
      <c r="Y98" s="201">
        <v>0</v>
      </c>
      <c r="Z98">
        <v>0</v>
      </c>
      <c r="AA98" s="201">
        <v>11.27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140</v>
      </c>
      <c r="AN98" s="201">
        <v>0</v>
      </c>
      <c r="AO98">
        <v>0</v>
      </c>
      <c r="AP98" s="201">
        <v>75.3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0.69940000000000013</v>
      </c>
      <c r="H99">
        <f t="shared" si="0"/>
        <v>0</v>
      </c>
      <c r="I99">
        <f t="shared" si="0"/>
        <v>0</v>
      </c>
      <c r="J99">
        <f t="shared" si="0"/>
        <v>3.6290000000000003E-2</v>
      </c>
      <c r="K99">
        <f t="shared" si="0"/>
        <v>0.18364249999999996</v>
      </c>
      <c r="L99">
        <f t="shared" si="0"/>
        <v>5.4226800000000113</v>
      </c>
      <c r="M99">
        <f t="shared" si="0"/>
        <v>0.65424000000000104</v>
      </c>
      <c r="N99">
        <f t="shared" si="0"/>
        <v>0.84456000000000109</v>
      </c>
      <c r="O99">
        <f t="shared" si="0"/>
        <v>0</v>
      </c>
      <c r="P99">
        <f t="shared" si="0"/>
        <v>0.99335999999999913</v>
      </c>
      <c r="Q99">
        <f t="shared" si="0"/>
        <v>0.13555000000000031</v>
      </c>
      <c r="R99">
        <f t="shared" si="0"/>
        <v>0.26345250000000042</v>
      </c>
      <c r="S99">
        <f t="shared" si="0"/>
        <v>0.16392250000000025</v>
      </c>
      <c r="T99">
        <f t="shared" si="0"/>
        <v>0</v>
      </c>
      <c r="U99">
        <f t="shared" si="0"/>
        <v>1.4768975000000013</v>
      </c>
      <c r="V99">
        <f t="shared" si="0"/>
        <v>0.13186250000000019</v>
      </c>
      <c r="W99">
        <f t="shared" si="0"/>
        <v>0.29673250000000029</v>
      </c>
      <c r="X99">
        <f t="shared" si="0"/>
        <v>0.99334000000000078</v>
      </c>
      <c r="Y99">
        <f t="shared" si="0"/>
        <v>0</v>
      </c>
      <c r="Z99">
        <f t="shared" si="0"/>
        <v>0</v>
      </c>
      <c r="AA99">
        <f t="shared" si="0"/>
        <v>0.26493250000000007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1.3299699999999979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1.6294649999999999</v>
      </c>
      <c r="AN99">
        <f t="shared" si="0"/>
        <v>0</v>
      </c>
      <c r="AO99">
        <f t="shared" si="0"/>
        <v>0</v>
      </c>
      <c r="AP99">
        <f t="shared" si="0"/>
        <v>1.4560100000000027</v>
      </c>
      <c r="AQ99">
        <f t="shared" si="0"/>
        <v>0.57716250000000058</v>
      </c>
      <c r="AR99">
        <f t="shared" si="0"/>
        <v>0.26816000000000012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1.88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1.88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1.88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1.88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1.88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1.88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1.88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1.88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1.88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1.88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1.88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5.18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1.88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5.18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1.88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5.18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1.88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5.18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1.88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5.18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1.88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5.18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1.88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5.18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1.88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5.18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1.28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1.88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5.18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1.28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1.88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5.18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1.28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1.88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5.18</v>
      </c>
      <c r="BA23" s="201">
        <v>3.42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1.28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1.88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5.18</v>
      </c>
      <c r="BA24" s="201">
        <v>3.42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1.28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1.88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5.18</v>
      </c>
      <c r="BA25" s="201">
        <v>3.42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1.28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1.88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5.18</v>
      </c>
      <c r="BA26" s="201">
        <v>3.42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1.88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5.18</v>
      </c>
      <c r="BA27" s="201">
        <v>3.42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9.02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1.88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5.18</v>
      </c>
      <c r="BA28" s="201">
        <v>3.42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8.75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1.28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1.88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5.18</v>
      </c>
      <c r="BA29" s="201">
        <v>3.42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8.6199999999999992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1.28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1.88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5.18</v>
      </c>
      <c r="BA30" s="201">
        <v>3.42</v>
      </c>
      <c r="BB30" s="201">
        <v>2.72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2.38</v>
      </c>
      <c r="L31" s="201">
        <v>9.48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1.28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1.88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5.18</v>
      </c>
      <c r="BA31" s="201">
        <v>3.42</v>
      </c>
      <c r="BB31" s="201">
        <v>2.72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9.16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1.27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1.88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5.18</v>
      </c>
      <c r="BA32" s="201">
        <v>3.42</v>
      </c>
      <c r="BB32" s="201">
        <v>2.72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9.16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1.27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1.88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5.18</v>
      </c>
      <c r="BA33" s="201">
        <v>3.42</v>
      </c>
      <c r="BB33" s="201">
        <v>2.72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9.16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1.27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1.88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5.18</v>
      </c>
      <c r="BA34" s="201">
        <v>3.42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9.16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1.27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1.88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5.18</v>
      </c>
      <c r="BA35" s="201">
        <v>3.42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9.16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1.27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1.88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5.18</v>
      </c>
      <c r="BA36" s="201">
        <v>3.42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9.16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1.27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1.88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5.18</v>
      </c>
      <c r="BA37" s="201">
        <v>3.42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9.16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1.27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1.88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5.18</v>
      </c>
      <c r="BA38" s="201">
        <v>3.42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1.27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1.88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5.18</v>
      </c>
      <c r="BA39" s="201">
        <v>3.42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1.27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1.88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5.18</v>
      </c>
      <c r="BA40" s="201">
        <v>3.42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1.27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1.88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5.18</v>
      </c>
      <c r="BA41" s="201">
        <v>3.42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1.27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1.88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5.18</v>
      </c>
      <c r="BA42" s="201">
        <v>3.42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1.88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5.18</v>
      </c>
      <c r="BA43" s="201">
        <v>3.42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1.88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5.18</v>
      </c>
      <c r="BA44" s="201">
        <v>3.42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1.85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5.18</v>
      </c>
      <c r="BA45" s="201">
        <v>3.42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1.27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1.85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5.18</v>
      </c>
      <c r="BA46" s="201">
        <v>3.42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1.27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1.85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5.18</v>
      </c>
      <c r="BA47" s="201">
        <v>3.42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1.85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5.18</v>
      </c>
      <c r="BA48" s="201">
        <v>3.42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1.27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1.85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5.18</v>
      </c>
      <c r="BA49" s="201">
        <v>3.42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1.27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1.85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5.18</v>
      </c>
      <c r="BA50" s="201">
        <v>3.42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1.27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1.85</v>
      </c>
      <c r="AB51" s="201">
        <v>0</v>
      </c>
      <c r="AC51" s="201">
        <v>0</v>
      </c>
      <c r="AD51" s="201">
        <v>0</v>
      </c>
      <c r="AE51" s="201">
        <v>86.23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5.18</v>
      </c>
      <c r="BA51" s="201">
        <v>3.42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1.27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1.85</v>
      </c>
      <c r="AB52" s="201">
        <v>0</v>
      </c>
      <c r="AC52" s="201">
        <v>0</v>
      </c>
      <c r="AD52" s="201">
        <v>0</v>
      </c>
      <c r="AE52" s="201">
        <v>86.23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5.18</v>
      </c>
      <c r="BA52" s="201">
        <v>3.42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1.27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1.79</v>
      </c>
      <c r="AB53" s="201">
        <v>0</v>
      </c>
      <c r="AC53" s="201">
        <v>0</v>
      </c>
      <c r="AD53" s="201">
        <v>0</v>
      </c>
      <c r="AE53" s="201">
        <v>86.23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5.18</v>
      </c>
      <c r="BA53" s="201">
        <v>3.42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1.27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1.79</v>
      </c>
      <c r="AB54" s="201">
        <v>0</v>
      </c>
      <c r="AC54" s="201">
        <v>0</v>
      </c>
      <c r="AD54" s="201">
        <v>0</v>
      </c>
      <c r="AE54" s="201">
        <v>86.23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5.18</v>
      </c>
      <c r="BA54" s="201">
        <v>3.42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1.27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1.79</v>
      </c>
      <c r="AB55" s="201">
        <v>0</v>
      </c>
      <c r="AC55" s="201">
        <v>0</v>
      </c>
      <c r="AD55" s="201">
        <v>0</v>
      </c>
      <c r="AE55" s="201">
        <v>86.23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5.18</v>
      </c>
      <c r="BA55" s="201">
        <v>3.42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1.27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1.79</v>
      </c>
      <c r="AB56" s="201">
        <v>0</v>
      </c>
      <c r="AC56" s="201">
        <v>0</v>
      </c>
      <c r="AD56" s="201">
        <v>0</v>
      </c>
      <c r="AE56" s="201">
        <v>86.23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5.18</v>
      </c>
      <c r="BA56" s="201">
        <v>3.42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1.27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1.79</v>
      </c>
      <c r="AB57" s="201">
        <v>0</v>
      </c>
      <c r="AC57" s="201">
        <v>0</v>
      </c>
      <c r="AD57" s="201">
        <v>0</v>
      </c>
      <c r="AE57" s="201">
        <v>86.23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1.79</v>
      </c>
      <c r="AB58" s="201">
        <v>0</v>
      </c>
      <c r="AC58" s="201">
        <v>0</v>
      </c>
      <c r="AD58" s="201">
        <v>0</v>
      </c>
      <c r="AE58" s="201">
        <v>86.23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0.39</v>
      </c>
      <c r="R59" s="201">
        <v>1.28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1.79</v>
      </c>
      <c r="AB59" s="201">
        <v>0</v>
      </c>
      <c r="AC59" s="201">
        <v>0</v>
      </c>
      <c r="AD59" s="201">
        <v>0</v>
      </c>
      <c r="AE59" s="201">
        <v>86.23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1.79</v>
      </c>
      <c r="AB60" s="201">
        <v>0</v>
      </c>
      <c r="AC60" s="201">
        <v>0</v>
      </c>
      <c r="AD60" s="201">
        <v>0</v>
      </c>
      <c r="AE60" s="201">
        <v>86.23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2.61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1.79</v>
      </c>
      <c r="AB61" s="201">
        <v>0</v>
      </c>
      <c r="AC61" s="201">
        <v>0</v>
      </c>
      <c r="AD61" s="201">
        <v>0</v>
      </c>
      <c r="AE61" s="201">
        <v>86.23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1.79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1.28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1.79</v>
      </c>
      <c r="AB63" s="201">
        <v>0</v>
      </c>
      <c r="AC63" s="201">
        <v>0</v>
      </c>
      <c r="AD63" s="201">
        <v>0</v>
      </c>
      <c r="AE63" s="201">
        <v>85.32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1.28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1.79</v>
      </c>
      <c r="AB64" s="201">
        <v>0</v>
      </c>
      <c r="AC64" s="201">
        <v>0</v>
      </c>
      <c r="AD64" s="201">
        <v>0</v>
      </c>
      <c r="AE64" s="201">
        <v>85.32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1.28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1.79</v>
      </c>
      <c r="AB65" s="201">
        <v>0</v>
      </c>
      <c r="AC65" s="201">
        <v>0</v>
      </c>
      <c r="AD65" s="201">
        <v>0</v>
      </c>
      <c r="AE65" s="201">
        <v>85.32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1.28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1.79</v>
      </c>
      <c r="AB66" s="201">
        <v>0</v>
      </c>
      <c r="AC66" s="201">
        <v>0</v>
      </c>
      <c r="AD66" s="201">
        <v>0</v>
      </c>
      <c r="AE66" s="201">
        <v>85.32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1.28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1.79</v>
      </c>
      <c r="AB67" s="201">
        <v>0</v>
      </c>
      <c r="AC67" s="201">
        <v>0</v>
      </c>
      <c r="AD67" s="201">
        <v>0</v>
      </c>
      <c r="AE67" s="201">
        <v>85.32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8.48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1.28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1.79</v>
      </c>
      <c r="AB68" s="201">
        <v>0</v>
      </c>
      <c r="AC68" s="201">
        <v>0</v>
      </c>
      <c r="AD68" s="201">
        <v>0</v>
      </c>
      <c r="AE68" s="201">
        <v>85.32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1.28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1.79</v>
      </c>
      <c r="AB69" s="201">
        <v>0</v>
      </c>
      <c r="AC69" s="201">
        <v>0</v>
      </c>
      <c r="AD69" s="201">
        <v>0</v>
      </c>
      <c r="AE69" s="201">
        <v>85.32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1.28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1.79</v>
      </c>
      <c r="AB70" s="201">
        <v>0</v>
      </c>
      <c r="AC70" s="201">
        <v>0</v>
      </c>
      <c r="AD70" s="201">
        <v>0</v>
      </c>
      <c r="AE70" s="201">
        <v>85.32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1.63</v>
      </c>
      <c r="L71" s="201">
        <v>8.77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1.28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1.79</v>
      </c>
      <c r="AB71" s="201">
        <v>0</v>
      </c>
      <c r="AC71" s="201">
        <v>0</v>
      </c>
      <c r="AD71" s="201">
        <v>0</v>
      </c>
      <c r="AE71" s="201">
        <v>85.32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1.69</v>
      </c>
      <c r="K72" s="201">
        <v>1.84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1.28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1.79</v>
      </c>
      <c r="AB72" s="201">
        <v>0</v>
      </c>
      <c r="AC72" s="201">
        <v>0</v>
      </c>
      <c r="AD72" s="201">
        <v>0</v>
      </c>
      <c r="AE72" s="201">
        <v>85.32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0.9</v>
      </c>
      <c r="H73" s="201">
        <v>0</v>
      </c>
      <c r="I73" s="201">
        <v>0</v>
      </c>
      <c r="J73" s="201">
        <v>1.49</v>
      </c>
      <c r="K73" s="201">
        <v>2.34</v>
      </c>
      <c r="L73" s="201">
        <v>8.1999999999999993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1.28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1.79</v>
      </c>
      <c r="AB73" s="201">
        <v>0</v>
      </c>
      <c r="AC73" s="201">
        <v>0</v>
      </c>
      <c r="AD73" s="201">
        <v>0</v>
      </c>
      <c r="AE73" s="201">
        <v>85.32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7.0000000000000007E-2</v>
      </c>
      <c r="K74" s="201">
        <v>2.54</v>
      </c>
      <c r="L74" s="201">
        <v>9.1199999999999992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1.28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1.79</v>
      </c>
      <c r="AB74" s="201">
        <v>0</v>
      </c>
      <c r="AC74" s="201">
        <v>0</v>
      </c>
      <c r="AD74" s="201">
        <v>0</v>
      </c>
      <c r="AE74" s="201">
        <v>85.32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8.4499999999999993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1.28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1.79</v>
      </c>
      <c r="AB75" s="201">
        <v>0</v>
      </c>
      <c r="AC75" s="201">
        <v>0</v>
      </c>
      <c r="AD75" s="201">
        <v>0</v>
      </c>
      <c r="AE75" s="201">
        <v>85.32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1.28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1.79</v>
      </c>
      <c r="AB76" s="201">
        <v>0</v>
      </c>
      <c r="AC76" s="201">
        <v>0</v>
      </c>
      <c r="AD76" s="201">
        <v>0</v>
      </c>
      <c r="AE76" s="201">
        <v>85.32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1.79</v>
      </c>
      <c r="AB77" s="201">
        <v>0</v>
      </c>
      <c r="AC77" s="201">
        <v>0</v>
      </c>
      <c r="AD77" s="201">
        <v>0</v>
      </c>
      <c r="AE77" s="201">
        <v>85.32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1.79</v>
      </c>
      <c r="AB78" s="201">
        <v>0</v>
      </c>
      <c r="AC78" s="201">
        <v>0</v>
      </c>
      <c r="AD78" s="201">
        <v>0</v>
      </c>
      <c r="AE78" s="201">
        <v>85.32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9.09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1.79</v>
      </c>
      <c r="AB79" s="201">
        <v>0</v>
      </c>
      <c r="AC79" s="201">
        <v>0</v>
      </c>
      <c r="AD79" s="201">
        <v>0</v>
      </c>
      <c r="AE79" s="201">
        <v>85.32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1.79</v>
      </c>
      <c r="AB80" s="201">
        <v>0</v>
      </c>
      <c r="AC80" s="201">
        <v>0</v>
      </c>
      <c r="AD80" s="201">
        <v>0</v>
      </c>
      <c r="AE80" s="201">
        <v>85.32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1.28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1.79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1.28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1.79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1.28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1.79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1.28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1.79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1.28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1.79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1.28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1.79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1.28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1.79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1.28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1.79</v>
      </c>
      <c r="AB88" s="201">
        <v>0</v>
      </c>
      <c r="AC88" s="201">
        <v>0</v>
      </c>
      <c r="AD88" s="201">
        <v>0</v>
      </c>
      <c r="AE88" s="201">
        <v>87.13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1.28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1.79</v>
      </c>
      <c r="AB89" s="201">
        <v>0</v>
      </c>
      <c r="AC89" s="201">
        <v>0</v>
      </c>
      <c r="AD89" s="201">
        <v>0</v>
      </c>
      <c r="AE89" s="201">
        <v>87.13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1.28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1.79</v>
      </c>
      <c r="AB90" s="201">
        <v>0</v>
      </c>
      <c r="AC90" s="201">
        <v>0</v>
      </c>
      <c r="AD90" s="201">
        <v>0</v>
      </c>
      <c r="AE90" s="201">
        <v>87.13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1.28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1.79</v>
      </c>
      <c r="AB91" s="201">
        <v>0</v>
      </c>
      <c r="AC91" s="201">
        <v>0</v>
      </c>
      <c r="AD91" s="201">
        <v>0</v>
      </c>
      <c r="AE91" s="201">
        <v>87.13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1.28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1.88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1.28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1.88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1.28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1.88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1.88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1.88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1.88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1.88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2.2499999999999999E-4</v>
      </c>
      <c r="H99">
        <f t="shared" si="0"/>
        <v>0</v>
      </c>
      <c r="I99">
        <f t="shared" si="0"/>
        <v>0</v>
      </c>
      <c r="J99">
        <f t="shared" si="0"/>
        <v>8.1249999999999985E-4</v>
      </c>
      <c r="K99">
        <f t="shared" si="0"/>
        <v>6.5997499999999959E-2</v>
      </c>
      <c r="L99">
        <f t="shared" si="0"/>
        <v>0.21893499999999991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0.12528000000000031</v>
      </c>
      <c r="Q99">
        <f t="shared" si="0"/>
        <v>9.8349999999999861E-3</v>
      </c>
      <c r="R99">
        <f t="shared" si="0"/>
        <v>3.0655000000000026E-2</v>
      </c>
      <c r="S99">
        <f t="shared" si="0"/>
        <v>1.5120000000000026E-2</v>
      </c>
      <c r="T99">
        <f t="shared" si="0"/>
        <v>3.7507499999999999E-2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4.4182499999999972E-2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2.083099999999996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0.12432000000000014</v>
      </c>
      <c r="BA99">
        <f t="shared" si="0"/>
        <v>8.2319999999999935E-2</v>
      </c>
      <c r="BB99">
        <f t="shared" si="0"/>
        <v>6.6315000000000041E-2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17.399999999999999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17.399999999999999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17.399999999999999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17.399999999999999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17.399999999999999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17.399999999999999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17.399999999999999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17.399999999999999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17.399999999999999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17.399999999999999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17.399999999999999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17.22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17.22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17.22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17.22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17.22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17.22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17.22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17.22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17.22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17.22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17.22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17.22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17.22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17.22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17.22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17.22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17.22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17.22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17.579999999999998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17.579999999999998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17.579999999999998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17.579999999999998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0.42040750000000021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570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570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570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570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570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570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570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570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570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570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570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570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580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580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580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580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580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580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580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580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473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423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423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423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423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423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423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423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423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423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423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423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423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423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423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423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423.32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423.32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423.32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423.32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423.32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423.32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423.32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423.32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423.32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423.32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423.32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423.32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285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423.32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285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423.32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423.32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423.32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423.32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423.32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423.32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423.32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423.32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423.32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423.32</v>
      </c>
      <c r="P61" s="201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423.32</v>
      </c>
      <c r="P62" s="201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201">
        <v>282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455.32</v>
      </c>
      <c r="P63" s="201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201">
        <v>282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455.32</v>
      </c>
      <c r="P64" s="201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201">
        <v>282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455.32</v>
      </c>
      <c r="P65" s="201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201">
        <v>282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455.32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282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445.32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282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445.32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282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445.32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282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494.32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282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560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282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560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282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560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282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545.32000000000005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282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445.32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282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445.32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282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445.32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282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445.32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282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445.32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282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445.32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445.32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513.32000000000005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475.32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560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560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560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560</v>
      </c>
      <c r="P87" s="201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201">
        <v>288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622.42999999999995</v>
      </c>
      <c r="P88" s="201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201">
        <v>288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622.42999999999995</v>
      </c>
      <c r="P89" s="201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201">
        <v>288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622.42999999999995</v>
      </c>
      <c r="P90" s="201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201">
        <v>288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692.43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692.43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692.43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692.43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692.43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692.43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692.43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692.43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0.79549999999999998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6.89825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12.021792499999998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-121.91</v>
      </c>
      <c r="H3" s="201">
        <v>0</v>
      </c>
      <c r="I3" s="201">
        <v>0</v>
      </c>
      <c r="J3" s="201">
        <v>-81.36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1.1100000000000001</v>
      </c>
      <c r="Q3" s="201">
        <v>0.34</v>
      </c>
      <c r="R3" s="201">
        <v>0.68</v>
      </c>
      <c r="S3" s="201">
        <v>0.41</v>
      </c>
      <c r="T3" s="201">
        <v>0.05</v>
      </c>
      <c r="U3" s="201">
        <v>2.09</v>
      </c>
      <c r="V3" s="201">
        <v>0.31</v>
      </c>
      <c r="W3" s="201">
        <v>0.66</v>
      </c>
      <c r="X3" s="201">
        <v>2.21</v>
      </c>
      <c r="Y3" s="201">
        <v>0</v>
      </c>
      <c r="Z3" s="201">
        <v>4.17</v>
      </c>
      <c r="AA3" s="201">
        <v>1.35</v>
      </c>
      <c r="AB3" s="201">
        <v>0</v>
      </c>
      <c r="AC3" s="201">
        <v>3.36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-213.58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-131.57</v>
      </c>
      <c r="H4" s="201">
        <v>0</v>
      </c>
      <c r="I4" s="201">
        <v>0</v>
      </c>
      <c r="J4" s="201">
        <v>-81.36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1.1100000000000001</v>
      </c>
      <c r="Q4" s="201">
        <v>0.34</v>
      </c>
      <c r="R4" s="201">
        <v>0.68</v>
      </c>
      <c r="S4" s="201">
        <v>0.41</v>
      </c>
      <c r="T4" s="201">
        <v>0.05</v>
      </c>
      <c r="U4" s="201">
        <v>2.09</v>
      </c>
      <c r="V4" s="201">
        <v>0.31</v>
      </c>
      <c r="W4" s="201">
        <v>0.66</v>
      </c>
      <c r="X4" s="201">
        <v>2.21</v>
      </c>
      <c r="Y4" s="201">
        <v>0</v>
      </c>
      <c r="Z4" s="201">
        <v>4.17</v>
      </c>
      <c r="AA4" s="201">
        <v>1.35</v>
      </c>
      <c r="AB4" s="201">
        <v>0</v>
      </c>
      <c r="AC4" s="201">
        <v>3.36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-213.58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-95.48</v>
      </c>
      <c r="H5" s="201">
        <v>0</v>
      </c>
      <c r="I5" s="201">
        <v>0</v>
      </c>
      <c r="J5" s="201">
        <v>-95.36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1.1100000000000001</v>
      </c>
      <c r="Q5" s="201">
        <v>0.34</v>
      </c>
      <c r="R5" s="201">
        <v>0.68</v>
      </c>
      <c r="S5" s="201">
        <v>0.41</v>
      </c>
      <c r="T5" s="201">
        <v>0.05</v>
      </c>
      <c r="U5" s="201">
        <v>2.09</v>
      </c>
      <c r="V5" s="201">
        <v>0.31</v>
      </c>
      <c r="W5" s="201">
        <v>0.66</v>
      </c>
      <c r="X5" s="201">
        <v>2.21</v>
      </c>
      <c r="Y5" s="201">
        <v>0</v>
      </c>
      <c r="Z5" s="201">
        <v>4.17</v>
      </c>
      <c r="AA5" s="201">
        <v>1.35</v>
      </c>
      <c r="AB5" s="201">
        <v>0</v>
      </c>
      <c r="AC5" s="201">
        <v>3.36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-213.58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-76.069999999999993</v>
      </c>
      <c r="H6" s="201">
        <v>0</v>
      </c>
      <c r="I6" s="201">
        <v>0</v>
      </c>
      <c r="J6" s="201">
        <v>-95.36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1.1100000000000001</v>
      </c>
      <c r="Q6" s="201">
        <v>0.34</v>
      </c>
      <c r="R6" s="201">
        <v>0.68</v>
      </c>
      <c r="S6" s="201">
        <v>0.41</v>
      </c>
      <c r="T6" s="201">
        <v>0.05</v>
      </c>
      <c r="U6" s="201">
        <v>2.09</v>
      </c>
      <c r="V6" s="201">
        <v>0.31</v>
      </c>
      <c r="W6" s="201">
        <v>0.66</v>
      </c>
      <c r="X6" s="201">
        <v>2.21</v>
      </c>
      <c r="Y6" s="201">
        <v>0</v>
      </c>
      <c r="Z6" s="201">
        <v>4.17</v>
      </c>
      <c r="AA6" s="201">
        <v>1.35</v>
      </c>
      <c r="AB6" s="201">
        <v>0</v>
      </c>
      <c r="AC6" s="201">
        <v>3.36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-213.58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-87.27</v>
      </c>
      <c r="H7" s="201">
        <v>0</v>
      </c>
      <c r="I7" s="201">
        <v>0</v>
      </c>
      <c r="J7" s="201">
        <v>-95.36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1.1100000000000001</v>
      </c>
      <c r="Q7" s="201">
        <v>0.34</v>
      </c>
      <c r="R7" s="201">
        <v>0.68</v>
      </c>
      <c r="S7" s="201">
        <v>0.41</v>
      </c>
      <c r="T7" s="201">
        <v>0.05</v>
      </c>
      <c r="U7" s="201">
        <v>2.09</v>
      </c>
      <c r="V7" s="201">
        <v>0.31</v>
      </c>
      <c r="W7" s="201">
        <v>0.66</v>
      </c>
      <c r="X7" s="201">
        <v>2.21</v>
      </c>
      <c r="Y7" s="201">
        <v>0</v>
      </c>
      <c r="Z7" s="201">
        <v>4.17</v>
      </c>
      <c r="AA7" s="201">
        <v>1.35</v>
      </c>
      <c r="AB7" s="201">
        <v>0</v>
      </c>
      <c r="AC7" s="201">
        <v>3.36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-213.58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-73.209999999999994</v>
      </c>
      <c r="H8" s="201">
        <v>0</v>
      </c>
      <c r="I8" s="201">
        <v>0</v>
      </c>
      <c r="J8" s="201">
        <v>-95.36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1.1100000000000001</v>
      </c>
      <c r="Q8" s="201">
        <v>0.34</v>
      </c>
      <c r="R8" s="201">
        <v>0.68</v>
      </c>
      <c r="S8" s="201">
        <v>0.41</v>
      </c>
      <c r="T8" s="201">
        <v>0.05</v>
      </c>
      <c r="U8" s="201">
        <v>2.09</v>
      </c>
      <c r="V8" s="201">
        <v>0.31</v>
      </c>
      <c r="W8" s="201">
        <v>0.66</v>
      </c>
      <c r="X8" s="201">
        <v>2.21</v>
      </c>
      <c r="Y8" s="201">
        <v>0</v>
      </c>
      <c r="Z8" s="201">
        <v>4.17</v>
      </c>
      <c r="AA8" s="201">
        <v>1.35</v>
      </c>
      <c r="AB8" s="201">
        <v>0</v>
      </c>
      <c r="AC8" s="201">
        <v>3.36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-213.58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-18.690000000000001</v>
      </c>
      <c r="H9" s="201">
        <v>0</v>
      </c>
      <c r="I9" s="201">
        <v>0</v>
      </c>
      <c r="J9" s="201">
        <v>-60.88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1.1100000000000001</v>
      </c>
      <c r="Q9" s="201">
        <v>0.34</v>
      </c>
      <c r="R9" s="201">
        <v>0.68</v>
      </c>
      <c r="S9" s="201">
        <v>0.41</v>
      </c>
      <c r="T9" s="201">
        <v>0.05</v>
      </c>
      <c r="U9" s="201">
        <v>2.09</v>
      </c>
      <c r="V9" s="201">
        <v>0.31</v>
      </c>
      <c r="W9" s="201">
        <v>0.66</v>
      </c>
      <c r="X9" s="201">
        <v>2.21</v>
      </c>
      <c r="Y9" s="201">
        <v>0</v>
      </c>
      <c r="Z9" s="201">
        <v>4.17</v>
      </c>
      <c r="AA9" s="201">
        <v>1.35</v>
      </c>
      <c r="AB9" s="201">
        <v>0</v>
      </c>
      <c r="AC9" s="201">
        <v>3.36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-213.58</v>
      </c>
      <c r="AP9" s="201">
        <v>0</v>
      </c>
      <c r="AQ9" s="201">
        <v>0</v>
      </c>
      <c r="AR9" s="201">
        <v>22.4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-18.690000000000001</v>
      </c>
      <c r="H10" s="201">
        <v>0</v>
      </c>
      <c r="I10" s="201">
        <v>0</v>
      </c>
      <c r="J10" s="201">
        <v>-52.78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1.1100000000000001</v>
      </c>
      <c r="Q10" s="201">
        <v>0.34</v>
      </c>
      <c r="R10" s="201">
        <v>0.68</v>
      </c>
      <c r="S10" s="201">
        <v>0.41</v>
      </c>
      <c r="T10" s="201">
        <v>0.05</v>
      </c>
      <c r="U10" s="201">
        <v>2.09</v>
      </c>
      <c r="V10" s="201">
        <v>0.31</v>
      </c>
      <c r="W10" s="201">
        <v>0.66</v>
      </c>
      <c r="X10" s="201">
        <v>2.21</v>
      </c>
      <c r="Y10" s="201">
        <v>0</v>
      </c>
      <c r="Z10" s="201">
        <v>4.17</v>
      </c>
      <c r="AA10" s="201">
        <v>1.35</v>
      </c>
      <c r="AB10" s="201">
        <v>0</v>
      </c>
      <c r="AC10" s="201">
        <v>3.36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-213.58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-18.690000000000001</v>
      </c>
      <c r="H11" s="201">
        <v>0</v>
      </c>
      <c r="I11" s="201">
        <v>0</v>
      </c>
      <c r="J11" s="201">
        <v>-52.19</v>
      </c>
      <c r="K11" s="201">
        <v>17.399999999999999</v>
      </c>
      <c r="L11" s="201">
        <v>0.61</v>
      </c>
      <c r="M11" s="201">
        <v>2.25</v>
      </c>
      <c r="N11" s="201">
        <v>1.87</v>
      </c>
      <c r="O11" s="201">
        <v>2.61</v>
      </c>
      <c r="P11" s="201">
        <v>1.1100000000000001</v>
      </c>
      <c r="Q11" s="201">
        <v>0.34</v>
      </c>
      <c r="R11" s="201">
        <v>0.68</v>
      </c>
      <c r="S11" s="201">
        <v>0.41</v>
      </c>
      <c r="T11" s="201">
        <v>0.05</v>
      </c>
      <c r="U11" s="201">
        <v>2.09</v>
      </c>
      <c r="V11" s="201">
        <v>0.31</v>
      </c>
      <c r="W11" s="201">
        <v>0.66</v>
      </c>
      <c r="X11" s="201">
        <v>2.21</v>
      </c>
      <c r="Y11" s="201">
        <v>0</v>
      </c>
      <c r="Z11" s="201">
        <v>4.17</v>
      </c>
      <c r="AA11" s="201">
        <v>1.35</v>
      </c>
      <c r="AB11" s="201">
        <v>0</v>
      </c>
      <c r="AC11" s="201">
        <v>3.36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-245.58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-24.11</v>
      </c>
      <c r="H12" s="201">
        <v>0</v>
      </c>
      <c r="I12" s="201">
        <v>0</v>
      </c>
      <c r="J12" s="201">
        <v>-53.14</v>
      </c>
      <c r="K12" s="201">
        <v>17.399999999999999</v>
      </c>
      <c r="L12" s="201">
        <v>0.61</v>
      </c>
      <c r="M12" s="201">
        <v>2.25</v>
      </c>
      <c r="N12" s="201">
        <v>1.87</v>
      </c>
      <c r="O12" s="201">
        <v>2.61</v>
      </c>
      <c r="P12" s="201">
        <v>1.1100000000000001</v>
      </c>
      <c r="Q12" s="201">
        <v>0.34</v>
      </c>
      <c r="R12" s="201">
        <v>0.68</v>
      </c>
      <c r="S12" s="201">
        <v>0.41</v>
      </c>
      <c r="T12" s="201">
        <v>0.05</v>
      </c>
      <c r="U12" s="201">
        <v>2.09</v>
      </c>
      <c r="V12" s="201">
        <v>0.31</v>
      </c>
      <c r="W12" s="201">
        <v>0.66</v>
      </c>
      <c r="X12" s="201">
        <v>2.21</v>
      </c>
      <c r="Y12" s="201">
        <v>0</v>
      </c>
      <c r="Z12" s="201">
        <v>4.17</v>
      </c>
      <c r="AA12" s="201">
        <v>1.35</v>
      </c>
      <c r="AB12" s="201">
        <v>0</v>
      </c>
      <c r="AC12" s="201">
        <v>3.36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-245.58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-18.690000000000001</v>
      </c>
      <c r="H13" s="201">
        <v>0</v>
      </c>
      <c r="I13" s="201">
        <v>0</v>
      </c>
      <c r="J13" s="201">
        <v>-53.14</v>
      </c>
      <c r="K13" s="201">
        <v>17.399999999999999</v>
      </c>
      <c r="L13" s="201">
        <v>0.61</v>
      </c>
      <c r="M13" s="201">
        <v>2.25</v>
      </c>
      <c r="N13" s="201">
        <v>1.87</v>
      </c>
      <c r="O13" s="201">
        <v>2.61</v>
      </c>
      <c r="P13" s="201">
        <v>1.1100000000000001</v>
      </c>
      <c r="Q13" s="201">
        <v>0.34</v>
      </c>
      <c r="R13" s="201">
        <v>0.68</v>
      </c>
      <c r="S13" s="201">
        <v>0.41</v>
      </c>
      <c r="T13" s="201">
        <v>0.05</v>
      </c>
      <c r="U13" s="201">
        <v>2.09</v>
      </c>
      <c r="V13" s="201">
        <v>0.31</v>
      </c>
      <c r="W13" s="201">
        <v>0.66</v>
      </c>
      <c r="X13" s="201">
        <v>2.21</v>
      </c>
      <c r="Y13" s="201">
        <v>0</v>
      </c>
      <c r="Z13" s="201">
        <v>4.17</v>
      </c>
      <c r="AA13" s="201">
        <v>1.35</v>
      </c>
      <c r="AB13" s="201">
        <v>0</v>
      </c>
      <c r="AC13" s="201">
        <v>3.36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-245.58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0.17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-22.87</v>
      </c>
      <c r="H14" s="201">
        <v>0</v>
      </c>
      <c r="I14" s="201">
        <v>0</v>
      </c>
      <c r="J14" s="201">
        <v>-53.14</v>
      </c>
      <c r="K14" s="201">
        <v>17.399999999999999</v>
      </c>
      <c r="L14" s="201">
        <v>0.61</v>
      </c>
      <c r="M14" s="201">
        <v>2.25</v>
      </c>
      <c r="N14" s="201">
        <v>1.87</v>
      </c>
      <c r="O14" s="201">
        <v>2.61</v>
      </c>
      <c r="P14" s="201">
        <v>1.1100000000000001</v>
      </c>
      <c r="Q14" s="201">
        <v>0.34</v>
      </c>
      <c r="R14" s="201">
        <v>0.68</v>
      </c>
      <c r="S14" s="201">
        <v>0.41</v>
      </c>
      <c r="T14" s="201">
        <v>0.05</v>
      </c>
      <c r="U14" s="201">
        <v>2.09</v>
      </c>
      <c r="V14" s="201">
        <v>0.31</v>
      </c>
      <c r="W14" s="201">
        <v>0.66</v>
      </c>
      <c r="X14" s="201">
        <v>2.21</v>
      </c>
      <c r="Y14" s="201">
        <v>0</v>
      </c>
      <c r="Z14" s="201">
        <v>4.17</v>
      </c>
      <c r="AA14" s="201">
        <v>1.35</v>
      </c>
      <c r="AB14" s="201">
        <v>0</v>
      </c>
      <c r="AC14" s="201">
        <v>3.36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-245.58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0.17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-55.96</v>
      </c>
      <c r="H15" s="201">
        <v>0</v>
      </c>
      <c r="I15" s="201">
        <v>0</v>
      </c>
      <c r="J15" s="201">
        <v>32.72</v>
      </c>
      <c r="K15" s="201">
        <v>17.399999999999999</v>
      </c>
      <c r="L15" s="201">
        <v>0.61</v>
      </c>
      <c r="M15" s="201">
        <v>2.25</v>
      </c>
      <c r="N15" s="201">
        <v>1.87</v>
      </c>
      <c r="O15" s="201">
        <v>2.61</v>
      </c>
      <c r="P15" s="201">
        <v>1.1100000000000001</v>
      </c>
      <c r="Q15" s="201">
        <v>0.34</v>
      </c>
      <c r="R15" s="201">
        <v>0.68</v>
      </c>
      <c r="S15" s="201">
        <v>0.41</v>
      </c>
      <c r="T15" s="201">
        <v>0.05</v>
      </c>
      <c r="U15" s="201">
        <v>2.09</v>
      </c>
      <c r="V15" s="201">
        <v>0.31</v>
      </c>
      <c r="W15" s="201">
        <v>0.66</v>
      </c>
      <c r="X15" s="201">
        <v>2.21</v>
      </c>
      <c r="Y15" s="201">
        <v>0</v>
      </c>
      <c r="Z15" s="201">
        <v>4.17</v>
      </c>
      <c r="AA15" s="201">
        <v>1.35</v>
      </c>
      <c r="AB15" s="201">
        <v>0</v>
      </c>
      <c r="AC15" s="201">
        <v>3.36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0</v>
      </c>
      <c r="AN15" s="201">
        <v>0</v>
      </c>
      <c r="AO15" s="201">
        <v>-276.45999999999998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0.17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-22.24</v>
      </c>
      <c r="H16" s="201">
        <v>0</v>
      </c>
      <c r="I16" s="201">
        <v>0</v>
      </c>
      <c r="J16" s="201">
        <v>32.72</v>
      </c>
      <c r="K16" s="201">
        <v>17.399999999999999</v>
      </c>
      <c r="L16" s="201">
        <v>0.61</v>
      </c>
      <c r="M16" s="201">
        <v>2.25</v>
      </c>
      <c r="N16" s="201">
        <v>1.87</v>
      </c>
      <c r="O16" s="201">
        <v>2.61</v>
      </c>
      <c r="P16" s="201">
        <v>1.1100000000000001</v>
      </c>
      <c r="Q16" s="201">
        <v>0.34</v>
      </c>
      <c r="R16" s="201">
        <v>0.68</v>
      </c>
      <c r="S16" s="201">
        <v>0.41</v>
      </c>
      <c r="T16" s="201">
        <v>0.05</v>
      </c>
      <c r="U16" s="201">
        <v>2.09</v>
      </c>
      <c r="V16" s="201">
        <v>0.31</v>
      </c>
      <c r="W16" s="201">
        <v>0.66</v>
      </c>
      <c r="X16" s="201">
        <v>2.21</v>
      </c>
      <c r="Y16" s="201">
        <v>0</v>
      </c>
      <c r="Z16" s="201">
        <v>4.17</v>
      </c>
      <c r="AA16" s="201">
        <v>1.35</v>
      </c>
      <c r="AB16" s="201">
        <v>0</v>
      </c>
      <c r="AC16" s="201">
        <v>3.36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0</v>
      </c>
      <c r="AN16" s="201">
        <v>0</v>
      </c>
      <c r="AO16" s="201">
        <v>-276.45999999999998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0.17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12.71</v>
      </c>
      <c r="H17" s="201">
        <v>0</v>
      </c>
      <c r="I17" s="201">
        <v>0</v>
      </c>
      <c r="J17" s="201">
        <v>32.72</v>
      </c>
      <c r="K17" s="201">
        <v>17.399999999999999</v>
      </c>
      <c r="L17" s="201">
        <v>0.61</v>
      </c>
      <c r="M17" s="201">
        <v>2.25</v>
      </c>
      <c r="N17" s="201">
        <v>1.87</v>
      </c>
      <c r="O17" s="201">
        <v>2.61</v>
      </c>
      <c r="P17" s="201">
        <v>1.1100000000000001</v>
      </c>
      <c r="Q17" s="201">
        <v>0.34</v>
      </c>
      <c r="R17" s="201">
        <v>0.68</v>
      </c>
      <c r="S17" s="201">
        <v>0.41</v>
      </c>
      <c r="T17" s="201">
        <v>0.05</v>
      </c>
      <c r="U17" s="201">
        <v>2.09</v>
      </c>
      <c r="V17" s="201">
        <v>0.31</v>
      </c>
      <c r="W17" s="201">
        <v>0.66</v>
      </c>
      <c r="X17" s="201">
        <v>2.21</v>
      </c>
      <c r="Y17" s="201">
        <v>0</v>
      </c>
      <c r="Z17" s="201">
        <v>4.17</v>
      </c>
      <c r="AA17" s="201">
        <v>1.35</v>
      </c>
      <c r="AB17" s="201">
        <v>0</v>
      </c>
      <c r="AC17" s="201">
        <v>3.36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0</v>
      </c>
      <c r="AN17" s="201">
        <v>0</v>
      </c>
      <c r="AO17" s="201">
        <v>-276.45999999999998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0.17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34.590000000000003</v>
      </c>
      <c r="H18" s="201">
        <v>0</v>
      </c>
      <c r="I18" s="201">
        <v>0</v>
      </c>
      <c r="J18" s="201">
        <v>32.72</v>
      </c>
      <c r="K18" s="201">
        <v>17.399999999999999</v>
      </c>
      <c r="L18" s="201">
        <v>0.61</v>
      </c>
      <c r="M18" s="201">
        <v>2.25</v>
      </c>
      <c r="N18" s="201">
        <v>1.87</v>
      </c>
      <c r="O18" s="201">
        <v>2.61</v>
      </c>
      <c r="P18" s="201">
        <v>1.1100000000000001</v>
      </c>
      <c r="Q18" s="201">
        <v>0.34</v>
      </c>
      <c r="R18" s="201">
        <v>0.68</v>
      </c>
      <c r="S18" s="201">
        <v>0.41</v>
      </c>
      <c r="T18" s="201">
        <v>0.05</v>
      </c>
      <c r="U18" s="201">
        <v>2.09</v>
      </c>
      <c r="V18" s="201">
        <v>0.31</v>
      </c>
      <c r="W18" s="201">
        <v>0.66</v>
      </c>
      <c r="X18" s="201">
        <v>2.21</v>
      </c>
      <c r="Y18" s="201">
        <v>0</v>
      </c>
      <c r="Z18" s="201">
        <v>4.17</v>
      </c>
      <c r="AA18" s="201">
        <v>1.35</v>
      </c>
      <c r="AB18" s="201">
        <v>0</v>
      </c>
      <c r="AC18" s="201">
        <v>3.36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0</v>
      </c>
      <c r="AN18" s="201">
        <v>0</v>
      </c>
      <c r="AO18" s="201">
        <v>-276.45999999999998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0.17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32.72</v>
      </c>
      <c r="K19" s="201">
        <v>17.399999999999999</v>
      </c>
      <c r="L19" s="201">
        <v>0.61</v>
      </c>
      <c r="M19" s="201">
        <v>2.25</v>
      </c>
      <c r="N19" s="201">
        <v>1.87</v>
      </c>
      <c r="O19" s="201">
        <v>2.61</v>
      </c>
      <c r="P19" s="201">
        <v>1.1100000000000001</v>
      </c>
      <c r="Q19" s="201">
        <v>0.34</v>
      </c>
      <c r="R19" s="201">
        <v>0.68</v>
      </c>
      <c r="S19" s="201">
        <v>0.41</v>
      </c>
      <c r="T19" s="201">
        <v>0.05</v>
      </c>
      <c r="U19" s="201">
        <v>2.09</v>
      </c>
      <c r="V19" s="201">
        <v>0.31</v>
      </c>
      <c r="W19" s="201">
        <v>0.66</v>
      </c>
      <c r="X19" s="201">
        <v>2.21</v>
      </c>
      <c r="Y19" s="201">
        <v>0</v>
      </c>
      <c r="Z19" s="201">
        <v>4.17</v>
      </c>
      <c r="AA19" s="201">
        <v>1.35</v>
      </c>
      <c r="AB19" s="201">
        <v>0</v>
      </c>
      <c r="AC19" s="201">
        <v>3.36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0</v>
      </c>
      <c r="AN19" s="201">
        <v>0</v>
      </c>
      <c r="AO19" s="201">
        <v>-276.45999999999998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0.17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32.72</v>
      </c>
      <c r="K20" s="201">
        <v>17.399999999999999</v>
      </c>
      <c r="L20" s="201">
        <v>0.61</v>
      </c>
      <c r="M20" s="201">
        <v>2.25</v>
      </c>
      <c r="N20" s="201">
        <v>1.87</v>
      </c>
      <c r="O20" s="201">
        <v>2.61</v>
      </c>
      <c r="P20" s="201">
        <v>1.1100000000000001</v>
      </c>
      <c r="Q20" s="201">
        <v>0.34</v>
      </c>
      <c r="R20" s="201">
        <v>0.68</v>
      </c>
      <c r="S20" s="201">
        <v>0.41</v>
      </c>
      <c r="T20" s="201">
        <v>0.05</v>
      </c>
      <c r="U20" s="201">
        <v>2.09</v>
      </c>
      <c r="V20" s="201">
        <v>0.31</v>
      </c>
      <c r="W20" s="201">
        <v>0.66</v>
      </c>
      <c r="X20" s="201">
        <v>2.21</v>
      </c>
      <c r="Y20" s="201">
        <v>0</v>
      </c>
      <c r="Z20" s="201">
        <v>4.17</v>
      </c>
      <c r="AA20" s="201">
        <v>1.35</v>
      </c>
      <c r="AB20" s="201">
        <v>0</v>
      </c>
      <c r="AC20" s="201">
        <v>3.36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0</v>
      </c>
      <c r="AN20" s="201">
        <v>0</v>
      </c>
      <c r="AO20" s="201">
        <v>-276.45999999999998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0.17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32.72</v>
      </c>
      <c r="K21" s="201">
        <v>17.399999999999999</v>
      </c>
      <c r="L21" s="201">
        <v>0.61</v>
      </c>
      <c r="M21" s="201">
        <v>2.25</v>
      </c>
      <c r="N21" s="201">
        <v>1.87</v>
      </c>
      <c r="O21" s="201">
        <v>2.61</v>
      </c>
      <c r="P21" s="201">
        <v>1.1100000000000001</v>
      </c>
      <c r="Q21" s="201">
        <v>0.34</v>
      </c>
      <c r="R21" s="201">
        <v>0.68</v>
      </c>
      <c r="S21" s="201">
        <v>0.41</v>
      </c>
      <c r="T21" s="201">
        <v>0.05</v>
      </c>
      <c r="U21" s="201">
        <v>2.09</v>
      </c>
      <c r="V21" s="201">
        <v>0.31</v>
      </c>
      <c r="W21" s="201">
        <v>0.66</v>
      </c>
      <c r="X21" s="201">
        <v>2.21</v>
      </c>
      <c r="Y21" s="201">
        <v>0</v>
      </c>
      <c r="Z21" s="201">
        <v>4.17</v>
      </c>
      <c r="AA21" s="201">
        <v>1.35</v>
      </c>
      <c r="AB21" s="201">
        <v>0</v>
      </c>
      <c r="AC21" s="201">
        <v>3.36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0</v>
      </c>
      <c r="AN21" s="201">
        <v>0</v>
      </c>
      <c r="AO21" s="201">
        <v>-276.45999999999998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0.17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32.72</v>
      </c>
      <c r="K22" s="201">
        <v>17.399999999999999</v>
      </c>
      <c r="L22" s="201">
        <v>0.61</v>
      </c>
      <c r="M22" s="201">
        <v>2.25</v>
      </c>
      <c r="N22" s="201">
        <v>1.87</v>
      </c>
      <c r="O22" s="201">
        <v>2.61</v>
      </c>
      <c r="P22" s="201">
        <v>1.1100000000000001</v>
      </c>
      <c r="Q22" s="201">
        <v>0.34</v>
      </c>
      <c r="R22" s="201">
        <v>0.68</v>
      </c>
      <c r="S22" s="201">
        <v>0.41</v>
      </c>
      <c r="T22" s="201">
        <v>0.05</v>
      </c>
      <c r="U22" s="201">
        <v>2.09</v>
      </c>
      <c r="V22" s="201">
        <v>0.31</v>
      </c>
      <c r="W22" s="201">
        <v>0.66</v>
      </c>
      <c r="X22" s="201">
        <v>2.21</v>
      </c>
      <c r="Y22" s="201">
        <v>0</v>
      </c>
      <c r="Z22" s="201">
        <v>4.17</v>
      </c>
      <c r="AA22" s="201">
        <v>1.35</v>
      </c>
      <c r="AB22" s="201">
        <v>0</v>
      </c>
      <c r="AC22" s="201">
        <v>3.36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0</v>
      </c>
      <c r="AN22" s="201">
        <v>0</v>
      </c>
      <c r="AO22" s="201">
        <v>-276.45999999999998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0.17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32.72</v>
      </c>
      <c r="K23" s="201">
        <v>17.399999999999999</v>
      </c>
      <c r="L23" s="201">
        <v>0.61</v>
      </c>
      <c r="M23" s="201">
        <v>2.25</v>
      </c>
      <c r="N23" s="201">
        <v>1.87</v>
      </c>
      <c r="O23" s="201">
        <v>2.61</v>
      </c>
      <c r="P23" s="201">
        <v>1.1100000000000001</v>
      </c>
      <c r="Q23" s="201">
        <v>0.34</v>
      </c>
      <c r="R23" s="201">
        <v>0.68</v>
      </c>
      <c r="S23" s="201">
        <v>0.41</v>
      </c>
      <c r="T23" s="201">
        <v>0.05</v>
      </c>
      <c r="U23" s="201">
        <v>2.09</v>
      </c>
      <c r="V23" s="201">
        <v>0.31</v>
      </c>
      <c r="W23" s="201">
        <v>0.66</v>
      </c>
      <c r="X23" s="201">
        <v>2.21</v>
      </c>
      <c r="Y23" s="201">
        <v>0</v>
      </c>
      <c r="Z23" s="201">
        <v>4.17</v>
      </c>
      <c r="AA23" s="201">
        <v>1.35</v>
      </c>
      <c r="AB23" s="201">
        <v>0</v>
      </c>
      <c r="AC23" s="201">
        <v>3.36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-0.35</v>
      </c>
      <c r="AL23" s="201">
        <v>0</v>
      </c>
      <c r="AM23" s="201">
        <v>0</v>
      </c>
      <c r="AN23" s="201">
        <v>0</v>
      </c>
      <c r="AO23" s="201">
        <v>-169.46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0.17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32.72</v>
      </c>
      <c r="K24" s="201">
        <v>17.399999999999999</v>
      </c>
      <c r="L24" s="201">
        <v>12</v>
      </c>
      <c r="M24" s="201">
        <v>2.25</v>
      </c>
      <c r="N24" s="201">
        <v>1.87</v>
      </c>
      <c r="O24" s="201">
        <v>2.61</v>
      </c>
      <c r="P24" s="201">
        <v>1.1100000000000001</v>
      </c>
      <c r="Q24" s="201">
        <v>0.34</v>
      </c>
      <c r="R24" s="201">
        <v>0.68</v>
      </c>
      <c r="S24" s="201">
        <v>0.41</v>
      </c>
      <c r="T24" s="201">
        <v>0.05</v>
      </c>
      <c r="U24" s="201">
        <v>2.09</v>
      </c>
      <c r="V24" s="201">
        <v>0.31</v>
      </c>
      <c r="W24" s="201">
        <v>0.66</v>
      </c>
      <c r="X24" s="201">
        <v>2.21</v>
      </c>
      <c r="Y24" s="201">
        <v>0</v>
      </c>
      <c r="Z24" s="201">
        <v>4.17</v>
      </c>
      <c r="AA24" s="201">
        <v>1.35</v>
      </c>
      <c r="AB24" s="201">
        <v>0</v>
      </c>
      <c r="AC24" s="201">
        <v>3.36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-0.35</v>
      </c>
      <c r="AL24" s="201">
        <v>0</v>
      </c>
      <c r="AM24" s="201">
        <v>0</v>
      </c>
      <c r="AN24" s="201">
        <v>0</v>
      </c>
      <c r="AO24" s="201">
        <v>-119.46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0.17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32.72</v>
      </c>
      <c r="K25" s="201">
        <v>125.42</v>
      </c>
      <c r="L25" s="201">
        <v>12</v>
      </c>
      <c r="M25" s="201">
        <v>2.25</v>
      </c>
      <c r="N25" s="201">
        <v>1.87</v>
      </c>
      <c r="O25" s="201">
        <v>2.61</v>
      </c>
      <c r="P25" s="201">
        <v>1.1100000000000001</v>
      </c>
      <c r="Q25" s="201">
        <v>0.34</v>
      </c>
      <c r="R25" s="201">
        <v>0.68</v>
      </c>
      <c r="S25" s="201">
        <v>0.41</v>
      </c>
      <c r="T25" s="201">
        <v>0.05</v>
      </c>
      <c r="U25" s="201">
        <v>2.09</v>
      </c>
      <c r="V25" s="201">
        <v>0.31</v>
      </c>
      <c r="W25" s="201">
        <v>0.66</v>
      </c>
      <c r="X25" s="201">
        <v>2.21</v>
      </c>
      <c r="Y25" s="201">
        <v>0</v>
      </c>
      <c r="Z25" s="201">
        <v>4.17</v>
      </c>
      <c r="AA25" s="201">
        <v>1.35</v>
      </c>
      <c r="AB25" s="201">
        <v>0</v>
      </c>
      <c r="AC25" s="201">
        <v>3.36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-0.35</v>
      </c>
      <c r="AL25" s="201">
        <v>0</v>
      </c>
      <c r="AM25" s="201">
        <v>0</v>
      </c>
      <c r="AN25" s="201">
        <v>0</v>
      </c>
      <c r="AO25" s="201">
        <v>-119.46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0.17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32.72</v>
      </c>
      <c r="K26" s="201">
        <v>202.7</v>
      </c>
      <c r="L26" s="201">
        <v>12</v>
      </c>
      <c r="M26" s="201">
        <v>2.25</v>
      </c>
      <c r="N26" s="201">
        <v>1.87</v>
      </c>
      <c r="O26" s="201">
        <v>2.61</v>
      </c>
      <c r="P26" s="201">
        <v>1.1100000000000001</v>
      </c>
      <c r="Q26" s="201">
        <v>0.34</v>
      </c>
      <c r="R26" s="201">
        <v>0.68</v>
      </c>
      <c r="S26" s="201">
        <v>0.41</v>
      </c>
      <c r="T26" s="201">
        <v>0.05</v>
      </c>
      <c r="U26" s="201">
        <v>2.09</v>
      </c>
      <c r="V26" s="201">
        <v>0.31</v>
      </c>
      <c r="W26" s="201">
        <v>0.66</v>
      </c>
      <c r="X26" s="201">
        <v>2.21</v>
      </c>
      <c r="Y26" s="201">
        <v>0</v>
      </c>
      <c r="Z26" s="201">
        <v>4.17</v>
      </c>
      <c r="AA26" s="201">
        <v>1.35</v>
      </c>
      <c r="AB26" s="201">
        <v>0</v>
      </c>
      <c r="AC26" s="201">
        <v>3.36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-0.35</v>
      </c>
      <c r="AL26" s="201">
        <v>0</v>
      </c>
      <c r="AM26" s="201">
        <v>0</v>
      </c>
      <c r="AN26" s="201">
        <v>0</v>
      </c>
      <c r="AO26" s="201">
        <v>-119.46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0.17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32.119999999999997</v>
      </c>
      <c r="K27" s="201">
        <v>239.41</v>
      </c>
      <c r="L27" s="201">
        <v>12</v>
      </c>
      <c r="M27" s="201">
        <v>2.25</v>
      </c>
      <c r="N27" s="201">
        <v>1.87</v>
      </c>
      <c r="O27" s="201">
        <v>2.61</v>
      </c>
      <c r="P27" s="201">
        <v>1.1100000000000001</v>
      </c>
      <c r="Q27" s="201">
        <v>0.34</v>
      </c>
      <c r="R27" s="201">
        <v>0.68</v>
      </c>
      <c r="S27" s="201">
        <v>0.41</v>
      </c>
      <c r="T27" s="201">
        <v>0.05</v>
      </c>
      <c r="U27" s="201">
        <v>2.09</v>
      </c>
      <c r="V27" s="201">
        <v>0.31</v>
      </c>
      <c r="W27" s="201">
        <v>0.66</v>
      </c>
      <c r="X27" s="201">
        <v>2.21</v>
      </c>
      <c r="Y27" s="201">
        <v>0</v>
      </c>
      <c r="Z27" s="201">
        <v>4.17</v>
      </c>
      <c r="AA27" s="201">
        <v>1.35</v>
      </c>
      <c r="AB27" s="201">
        <v>0</v>
      </c>
      <c r="AC27" s="201">
        <v>3.36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-0.35</v>
      </c>
      <c r="AL27" s="201">
        <v>0</v>
      </c>
      <c r="AM27" s="201">
        <v>0</v>
      </c>
      <c r="AN27" s="201">
        <v>0</v>
      </c>
      <c r="AO27" s="201">
        <v>-119.46</v>
      </c>
      <c r="AP27" s="201">
        <v>0</v>
      </c>
      <c r="AQ27" s="201">
        <v>0</v>
      </c>
      <c r="AR27" s="201">
        <v>22.52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0.17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32.119999999999997</v>
      </c>
      <c r="K28" s="201">
        <v>215.61</v>
      </c>
      <c r="L28" s="201">
        <v>11.73</v>
      </c>
      <c r="M28" s="201">
        <v>2.25</v>
      </c>
      <c r="N28" s="201">
        <v>1.87</v>
      </c>
      <c r="O28" s="201">
        <v>2.61</v>
      </c>
      <c r="P28" s="201">
        <v>1.1100000000000001</v>
      </c>
      <c r="Q28" s="201">
        <v>0.34</v>
      </c>
      <c r="R28" s="201">
        <v>0.68</v>
      </c>
      <c r="S28" s="201">
        <v>0.41</v>
      </c>
      <c r="T28" s="201">
        <v>0.05</v>
      </c>
      <c r="U28" s="201">
        <v>2.09</v>
      </c>
      <c r="V28" s="201">
        <v>0.31</v>
      </c>
      <c r="W28" s="201">
        <v>0.66</v>
      </c>
      <c r="X28" s="201">
        <v>2.21</v>
      </c>
      <c r="Y28" s="201">
        <v>0</v>
      </c>
      <c r="Z28" s="201">
        <v>4.17</v>
      </c>
      <c r="AA28" s="201">
        <v>1.35</v>
      </c>
      <c r="AB28" s="201">
        <v>0</v>
      </c>
      <c r="AC28" s="201">
        <v>3.36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-0.35</v>
      </c>
      <c r="AL28" s="201">
        <v>0</v>
      </c>
      <c r="AM28" s="201">
        <v>0</v>
      </c>
      <c r="AN28" s="201">
        <v>0</v>
      </c>
      <c r="AO28" s="201">
        <v>-119.46</v>
      </c>
      <c r="AP28" s="201">
        <v>0</v>
      </c>
      <c r="AQ28" s="201">
        <v>0</v>
      </c>
      <c r="AR28" s="201">
        <v>22.52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0.17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32.119999999999997</v>
      </c>
      <c r="K29" s="201">
        <v>215.61</v>
      </c>
      <c r="L29" s="201">
        <v>11.2</v>
      </c>
      <c r="M29" s="201">
        <v>2.25</v>
      </c>
      <c r="N29" s="201">
        <v>1.87</v>
      </c>
      <c r="O29" s="201">
        <v>2.61</v>
      </c>
      <c r="P29" s="201">
        <v>1.1100000000000001</v>
      </c>
      <c r="Q29" s="201">
        <v>0.34</v>
      </c>
      <c r="R29" s="201">
        <v>0.68</v>
      </c>
      <c r="S29" s="201">
        <v>0.41</v>
      </c>
      <c r="T29" s="201">
        <v>0.05</v>
      </c>
      <c r="U29" s="201">
        <v>2.09</v>
      </c>
      <c r="V29" s="201">
        <v>0.31</v>
      </c>
      <c r="W29" s="201">
        <v>0.66</v>
      </c>
      <c r="X29" s="201">
        <v>2.21</v>
      </c>
      <c r="Y29" s="201">
        <v>0</v>
      </c>
      <c r="Z29" s="201">
        <v>4.17</v>
      </c>
      <c r="AA29" s="201">
        <v>1.35</v>
      </c>
      <c r="AB29" s="201">
        <v>0</v>
      </c>
      <c r="AC29" s="201">
        <v>3.36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-0.35</v>
      </c>
      <c r="AL29" s="201">
        <v>0</v>
      </c>
      <c r="AM29" s="201">
        <v>0</v>
      </c>
      <c r="AN29" s="201">
        <v>0</v>
      </c>
      <c r="AO29" s="201">
        <v>-119.46</v>
      </c>
      <c r="AP29" s="201">
        <v>0</v>
      </c>
      <c r="AQ29" s="201">
        <v>0</v>
      </c>
      <c r="AR29" s="201">
        <v>22.52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0.17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32.119999999999997</v>
      </c>
      <c r="K30" s="201">
        <v>215.61</v>
      </c>
      <c r="L30" s="201">
        <v>10.92</v>
      </c>
      <c r="M30" s="201">
        <v>2.25</v>
      </c>
      <c r="N30" s="201">
        <v>1.87</v>
      </c>
      <c r="O30" s="201">
        <v>2.61</v>
      </c>
      <c r="P30" s="201">
        <v>1.1100000000000001</v>
      </c>
      <c r="Q30" s="201">
        <v>0.34</v>
      </c>
      <c r="R30" s="201">
        <v>0.68</v>
      </c>
      <c r="S30" s="201">
        <v>0.41</v>
      </c>
      <c r="T30" s="201">
        <v>0.05</v>
      </c>
      <c r="U30" s="201">
        <v>2.09</v>
      </c>
      <c r="V30" s="201">
        <v>0.31</v>
      </c>
      <c r="W30" s="201">
        <v>0.66</v>
      </c>
      <c r="X30" s="201">
        <v>2.21</v>
      </c>
      <c r="Y30" s="201">
        <v>0</v>
      </c>
      <c r="Z30" s="201">
        <v>4.17</v>
      </c>
      <c r="AA30" s="201">
        <v>1.35</v>
      </c>
      <c r="AB30" s="201">
        <v>0</v>
      </c>
      <c r="AC30" s="201">
        <v>3.36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-0.35</v>
      </c>
      <c r="AL30" s="201">
        <v>0</v>
      </c>
      <c r="AM30" s="201">
        <v>0</v>
      </c>
      <c r="AN30" s="201">
        <v>0</v>
      </c>
      <c r="AO30" s="201">
        <v>-119.46</v>
      </c>
      <c r="AP30" s="201">
        <v>0</v>
      </c>
      <c r="AQ30" s="201">
        <v>0</v>
      </c>
      <c r="AR30" s="201">
        <v>22.52</v>
      </c>
      <c r="AS30" s="201">
        <v>0</v>
      </c>
      <c r="AT30" s="201">
        <v>0</v>
      </c>
      <c r="AU30" s="201">
        <v>0.27</v>
      </c>
      <c r="AV30" s="201">
        <v>0.28000000000000003</v>
      </c>
      <c r="AW30" s="201">
        <v>0.17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32.119999999999997</v>
      </c>
      <c r="K31" s="201">
        <v>163.54</v>
      </c>
      <c r="L31" s="201">
        <v>3.75</v>
      </c>
      <c r="M31" s="201">
        <v>2.25</v>
      </c>
      <c r="N31" s="201">
        <v>1.87</v>
      </c>
      <c r="O31" s="201">
        <v>2.61</v>
      </c>
      <c r="P31" s="201">
        <v>1.1100000000000001</v>
      </c>
      <c r="Q31" s="201">
        <v>0.34</v>
      </c>
      <c r="R31" s="201">
        <v>0.67</v>
      </c>
      <c r="S31" s="201">
        <v>0.41</v>
      </c>
      <c r="T31" s="201">
        <v>0.05</v>
      </c>
      <c r="U31" s="201">
        <v>2.09</v>
      </c>
      <c r="V31" s="201">
        <v>0.31</v>
      </c>
      <c r="W31" s="201">
        <v>0.66</v>
      </c>
      <c r="X31" s="201">
        <v>2.21</v>
      </c>
      <c r="Y31" s="201">
        <v>0</v>
      </c>
      <c r="Z31" s="201">
        <v>4.17</v>
      </c>
      <c r="AA31" s="201">
        <v>1.35</v>
      </c>
      <c r="AB31" s="201">
        <v>0</v>
      </c>
      <c r="AC31" s="201">
        <v>3.36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-12.95</v>
      </c>
      <c r="AL31" s="201">
        <v>0</v>
      </c>
      <c r="AM31" s="201">
        <v>0</v>
      </c>
      <c r="AN31" s="201">
        <v>0</v>
      </c>
      <c r="AO31" s="201">
        <v>-179.46</v>
      </c>
      <c r="AP31" s="201">
        <v>0</v>
      </c>
      <c r="AQ31" s="201">
        <v>0</v>
      </c>
      <c r="AR31" s="201">
        <v>22.52</v>
      </c>
      <c r="AS31" s="201">
        <v>0</v>
      </c>
      <c r="AT31" s="201">
        <v>0</v>
      </c>
      <c r="AU31" s="201">
        <v>0.27</v>
      </c>
      <c r="AV31" s="201">
        <v>0.28000000000000003</v>
      </c>
      <c r="AW31" s="201">
        <v>0.17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32.119999999999997</v>
      </c>
      <c r="K32" s="201">
        <v>239.86</v>
      </c>
      <c r="L32" s="201">
        <v>12</v>
      </c>
      <c r="M32" s="201">
        <v>2.25</v>
      </c>
      <c r="N32" s="201">
        <v>1.87</v>
      </c>
      <c r="O32" s="201">
        <v>2.61</v>
      </c>
      <c r="P32" s="201">
        <v>1.1100000000000001</v>
      </c>
      <c r="Q32" s="201">
        <v>4.66</v>
      </c>
      <c r="R32" s="201">
        <v>9.2899999999999991</v>
      </c>
      <c r="S32" s="201">
        <v>5.62</v>
      </c>
      <c r="T32" s="201">
        <v>0.69</v>
      </c>
      <c r="U32" s="201">
        <v>2.09</v>
      </c>
      <c r="V32" s="201">
        <v>0.31</v>
      </c>
      <c r="W32" s="201">
        <v>0.66</v>
      </c>
      <c r="X32" s="201">
        <v>2.21</v>
      </c>
      <c r="Y32" s="201">
        <v>0</v>
      </c>
      <c r="Z32" s="201">
        <v>4.17</v>
      </c>
      <c r="AA32" s="201">
        <v>19.16</v>
      </c>
      <c r="AB32" s="201">
        <v>0</v>
      </c>
      <c r="AC32" s="201">
        <v>3.36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-12.95</v>
      </c>
      <c r="AL32" s="201">
        <v>0</v>
      </c>
      <c r="AM32" s="201">
        <v>0</v>
      </c>
      <c r="AN32" s="201">
        <v>0</v>
      </c>
      <c r="AO32" s="201">
        <v>-179.46</v>
      </c>
      <c r="AP32" s="201">
        <v>0</v>
      </c>
      <c r="AQ32" s="201">
        <v>0</v>
      </c>
      <c r="AR32" s="201">
        <v>22.52</v>
      </c>
      <c r="AS32" s="201">
        <v>0</v>
      </c>
      <c r="AT32" s="201">
        <v>0</v>
      </c>
      <c r="AU32" s="201">
        <v>0.27</v>
      </c>
      <c r="AV32" s="201">
        <v>0.28000000000000003</v>
      </c>
      <c r="AW32" s="201">
        <v>0.17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32.119999999999997</v>
      </c>
      <c r="K33" s="201">
        <v>239.86</v>
      </c>
      <c r="L33" s="201">
        <v>12</v>
      </c>
      <c r="M33" s="201">
        <v>2.25</v>
      </c>
      <c r="N33" s="201">
        <v>1.87</v>
      </c>
      <c r="O33" s="201">
        <v>2.61</v>
      </c>
      <c r="P33" s="201">
        <v>1.1100000000000001</v>
      </c>
      <c r="Q33" s="201">
        <v>4.66</v>
      </c>
      <c r="R33" s="201">
        <v>9.2899999999999991</v>
      </c>
      <c r="S33" s="201">
        <v>5.62</v>
      </c>
      <c r="T33" s="201">
        <v>0.69</v>
      </c>
      <c r="U33" s="201">
        <v>2.09</v>
      </c>
      <c r="V33" s="201">
        <v>4.3099999999999996</v>
      </c>
      <c r="W33" s="201">
        <v>8.83</v>
      </c>
      <c r="X33" s="201">
        <v>29.99</v>
      </c>
      <c r="Y33" s="201">
        <v>0</v>
      </c>
      <c r="Z33" s="201">
        <v>56.99</v>
      </c>
      <c r="AA33" s="201">
        <v>14.29</v>
      </c>
      <c r="AB33" s="201">
        <v>0</v>
      </c>
      <c r="AC33" s="201">
        <v>3.36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-12.95</v>
      </c>
      <c r="AL33" s="201">
        <v>0</v>
      </c>
      <c r="AM33" s="201">
        <v>0</v>
      </c>
      <c r="AN33" s="201">
        <v>0</v>
      </c>
      <c r="AO33" s="201">
        <v>-179.46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4.09</v>
      </c>
      <c r="AV33" s="201">
        <v>0.28000000000000003</v>
      </c>
      <c r="AW33" s="201">
        <v>0.17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32.119999999999997</v>
      </c>
      <c r="K34" s="201">
        <v>239.86</v>
      </c>
      <c r="L34" s="201">
        <v>12</v>
      </c>
      <c r="M34" s="201">
        <v>2.25</v>
      </c>
      <c r="N34" s="201">
        <v>1.87</v>
      </c>
      <c r="O34" s="201">
        <v>2.61</v>
      </c>
      <c r="P34" s="201">
        <v>1.1100000000000001</v>
      </c>
      <c r="Q34" s="201">
        <v>4.66</v>
      </c>
      <c r="R34" s="201">
        <v>9.2899999999999991</v>
      </c>
      <c r="S34" s="201">
        <v>5.62</v>
      </c>
      <c r="T34" s="201">
        <v>0.69</v>
      </c>
      <c r="U34" s="201">
        <v>2.09</v>
      </c>
      <c r="V34" s="201">
        <v>4.3099999999999996</v>
      </c>
      <c r="W34" s="201">
        <v>8.83</v>
      </c>
      <c r="X34" s="201">
        <v>29.99</v>
      </c>
      <c r="Y34" s="201">
        <v>0</v>
      </c>
      <c r="Z34" s="201">
        <v>67.64</v>
      </c>
      <c r="AA34" s="201">
        <v>14.29</v>
      </c>
      <c r="AB34" s="201">
        <v>0</v>
      </c>
      <c r="AC34" s="201">
        <v>3.36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-12.95</v>
      </c>
      <c r="AL34" s="201">
        <v>0</v>
      </c>
      <c r="AM34" s="201">
        <v>0</v>
      </c>
      <c r="AN34" s="201">
        <v>0</v>
      </c>
      <c r="AO34" s="201">
        <v>-179.46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4.09</v>
      </c>
      <c r="AV34" s="201">
        <v>0.28000000000000003</v>
      </c>
      <c r="AW34" s="201">
        <v>0.17</v>
      </c>
      <c r="AX34" s="201">
        <v>0.11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32.119999999999997</v>
      </c>
      <c r="K35" s="201">
        <v>239.86</v>
      </c>
      <c r="L35" s="201">
        <v>12</v>
      </c>
      <c r="M35" s="201">
        <v>2.25</v>
      </c>
      <c r="N35" s="201">
        <v>1.87</v>
      </c>
      <c r="O35" s="201">
        <v>2.61</v>
      </c>
      <c r="P35" s="201">
        <v>1.1100000000000001</v>
      </c>
      <c r="Q35" s="201">
        <v>4.66</v>
      </c>
      <c r="R35" s="201">
        <v>9.2899999999999991</v>
      </c>
      <c r="S35" s="201">
        <v>5.62</v>
      </c>
      <c r="T35" s="201">
        <v>0.69</v>
      </c>
      <c r="U35" s="201">
        <v>2.12</v>
      </c>
      <c r="V35" s="201">
        <v>4.3099999999999996</v>
      </c>
      <c r="W35" s="201">
        <v>8.83</v>
      </c>
      <c r="X35" s="201">
        <v>29.99</v>
      </c>
      <c r="Y35" s="201">
        <v>0</v>
      </c>
      <c r="Z35" s="201">
        <v>69.510000000000005</v>
      </c>
      <c r="AA35" s="201">
        <v>14.29</v>
      </c>
      <c r="AB35" s="201">
        <v>0</v>
      </c>
      <c r="AC35" s="201">
        <v>3.36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-12.95</v>
      </c>
      <c r="AL35" s="201">
        <v>12.45</v>
      </c>
      <c r="AM35" s="201">
        <v>0</v>
      </c>
      <c r="AN35" s="201">
        <v>0</v>
      </c>
      <c r="AO35" s="201">
        <v>-179.46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4.09</v>
      </c>
      <c r="AV35" s="201">
        <v>0.28000000000000003</v>
      </c>
      <c r="AW35" s="201">
        <v>0.17</v>
      </c>
      <c r="AX35" s="201">
        <v>0.11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32.119999999999997</v>
      </c>
      <c r="K36" s="201">
        <v>239.86</v>
      </c>
      <c r="L36" s="201">
        <v>12</v>
      </c>
      <c r="M36" s="201">
        <v>2.25</v>
      </c>
      <c r="N36" s="201">
        <v>1.87</v>
      </c>
      <c r="O36" s="201">
        <v>2.61</v>
      </c>
      <c r="P36" s="201">
        <v>1.1100000000000001</v>
      </c>
      <c r="Q36" s="201">
        <v>4.66</v>
      </c>
      <c r="R36" s="201">
        <v>9.2899999999999991</v>
      </c>
      <c r="S36" s="201">
        <v>5.62</v>
      </c>
      <c r="T36" s="201">
        <v>0.69</v>
      </c>
      <c r="U36" s="201">
        <v>2.1</v>
      </c>
      <c r="V36" s="201">
        <v>4.3099999999999996</v>
      </c>
      <c r="W36" s="201">
        <v>8.83</v>
      </c>
      <c r="X36" s="201">
        <v>29.99</v>
      </c>
      <c r="Y36" s="201">
        <v>0</v>
      </c>
      <c r="Z36" s="201">
        <v>69.510000000000005</v>
      </c>
      <c r="AA36" s="201">
        <v>14.29</v>
      </c>
      <c r="AB36" s="201">
        <v>0</v>
      </c>
      <c r="AC36" s="201">
        <v>3.36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-12.95</v>
      </c>
      <c r="AL36" s="201">
        <v>12.45</v>
      </c>
      <c r="AM36" s="201">
        <v>0</v>
      </c>
      <c r="AN36" s="201">
        <v>0</v>
      </c>
      <c r="AO36" s="201">
        <v>-179.46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4.09</v>
      </c>
      <c r="AV36" s="201">
        <v>0.28000000000000003</v>
      </c>
      <c r="AW36" s="201">
        <v>0.17</v>
      </c>
      <c r="AX36" s="201">
        <v>0.11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32.119999999999997</v>
      </c>
      <c r="K37" s="201">
        <v>239.86</v>
      </c>
      <c r="L37" s="201">
        <v>12</v>
      </c>
      <c r="M37" s="201">
        <v>2.25</v>
      </c>
      <c r="N37" s="201">
        <v>1.87</v>
      </c>
      <c r="O37" s="201">
        <v>2.61</v>
      </c>
      <c r="P37" s="201">
        <v>1.1100000000000001</v>
      </c>
      <c r="Q37" s="201">
        <v>4.66</v>
      </c>
      <c r="R37" s="201">
        <v>9.2899999999999991</v>
      </c>
      <c r="S37" s="201">
        <v>5.62</v>
      </c>
      <c r="T37" s="201">
        <v>0.69</v>
      </c>
      <c r="U37" s="201">
        <v>2.1</v>
      </c>
      <c r="V37" s="201">
        <v>4.3099999999999996</v>
      </c>
      <c r="W37" s="201">
        <v>8.83</v>
      </c>
      <c r="X37" s="201">
        <v>29.99</v>
      </c>
      <c r="Y37" s="201">
        <v>0</v>
      </c>
      <c r="Z37" s="201">
        <v>69.510000000000005</v>
      </c>
      <c r="AA37" s="201">
        <v>14.29</v>
      </c>
      <c r="AB37" s="201">
        <v>0</v>
      </c>
      <c r="AC37" s="201">
        <v>3.36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-179.46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4.09</v>
      </c>
      <c r="AV37" s="201">
        <v>0.28000000000000003</v>
      </c>
      <c r="AW37" s="201">
        <v>0.17</v>
      </c>
      <c r="AX37" s="201">
        <v>0.11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32.119999999999997</v>
      </c>
      <c r="K38" s="201">
        <v>239.86</v>
      </c>
      <c r="L38" s="201">
        <v>12</v>
      </c>
      <c r="M38" s="201">
        <v>2.25</v>
      </c>
      <c r="N38" s="201">
        <v>1.87</v>
      </c>
      <c r="O38" s="201">
        <v>2.61</v>
      </c>
      <c r="P38" s="201">
        <v>1.1100000000000001</v>
      </c>
      <c r="Q38" s="201">
        <v>4.66</v>
      </c>
      <c r="R38" s="201">
        <v>9.2899999999999991</v>
      </c>
      <c r="S38" s="201">
        <v>5.62</v>
      </c>
      <c r="T38" s="201">
        <v>0.69</v>
      </c>
      <c r="U38" s="201">
        <v>2.1</v>
      </c>
      <c r="V38" s="201">
        <v>4.3099999999999996</v>
      </c>
      <c r="W38" s="201">
        <v>8.83</v>
      </c>
      <c r="X38" s="201">
        <v>29.99</v>
      </c>
      <c r="Y38" s="201">
        <v>0</v>
      </c>
      <c r="Z38" s="201">
        <v>69.510000000000005</v>
      </c>
      <c r="AA38" s="201">
        <v>14.29</v>
      </c>
      <c r="AB38" s="201">
        <v>0</v>
      </c>
      <c r="AC38" s="201">
        <v>3.36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-179.46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4.09</v>
      </c>
      <c r="AV38" s="201">
        <v>0.28000000000000003</v>
      </c>
      <c r="AW38" s="201">
        <v>0.17</v>
      </c>
      <c r="AX38" s="201">
        <v>0.11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31.51</v>
      </c>
      <c r="K39" s="201">
        <v>239.86</v>
      </c>
      <c r="L39" s="201">
        <v>12</v>
      </c>
      <c r="M39" s="201">
        <v>2.25</v>
      </c>
      <c r="N39" s="201">
        <v>1.87</v>
      </c>
      <c r="O39" s="201">
        <v>2.61</v>
      </c>
      <c r="P39" s="201">
        <v>1.1100000000000001</v>
      </c>
      <c r="Q39" s="201">
        <v>4.66</v>
      </c>
      <c r="R39" s="201">
        <v>9.2899999999999991</v>
      </c>
      <c r="S39" s="201">
        <v>5.62</v>
      </c>
      <c r="T39" s="201">
        <v>0.69</v>
      </c>
      <c r="U39" s="201">
        <v>2.1</v>
      </c>
      <c r="V39" s="201">
        <v>4.3099999999999996</v>
      </c>
      <c r="W39" s="201">
        <v>8.82</v>
      </c>
      <c r="X39" s="201">
        <v>30.47</v>
      </c>
      <c r="Y39" s="201">
        <v>0</v>
      </c>
      <c r="Z39" s="201">
        <v>69.510000000000005</v>
      </c>
      <c r="AA39" s="201">
        <v>14.29</v>
      </c>
      <c r="AB39" s="201">
        <v>0</v>
      </c>
      <c r="AC39" s="201">
        <v>3.36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-186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4.09</v>
      </c>
      <c r="AV39" s="201">
        <v>0.28000000000000003</v>
      </c>
      <c r="AW39" s="201">
        <v>0.17</v>
      </c>
      <c r="AX39" s="201">
        <v>0.11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31.51</v>
      </c>
      <c r="K40" s="201">
        <v>239.86</v>
      </c>
      <c r="L40" s="201">
        <v>12</v>
      </c>
      <c r="M40" s="201">
        <v>2.25</v>
      </c>
      <c r="N40" s="201">
        <v>1.87</v>
      </c>
      <c r="O40" s="201">
        <v>2.61</v>
      </c>
      <c r="P40" s="201">
        <v>1.1100000000000001</v>
      </c>
      <c r="Q40" s="201">
        <v>4.66</v>
      </c>
      <c r="R40" s="201">
        <v>9.2899999999999991</v>
      </c>
      <c r="S40" s="201">
        <v>5.62</v>
      </c>
      <c r="T40" s="201">
        <v>0.69</v>
      </c>
      <c r="U40" s="201">
        <v>2.1</v>
      </c>
      <c r="V40" s="201">
        <v>4.3099999999999996</v>
      </c>
      <c r="W40" s="201">
        <v>8.82</v>
      </c>
      <c r="X40" s="201">
        <v>30.47</v>
      </c>
      <c r="Y40" s="201">
        <v>0</v>
      </c>
      <c r="Z40" s="201">
        <v>69.510000000000005</v>
      </c>
      <c r="AA40" s="201">
        <v>14.29</v>
      </c>
      <c r="AB40" s="201">
        <v>0</v>
      </c>
      <c r="AC40" s="201">
        <v>3.36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-186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4.09</v>
      </c>
      <c r="AV40" s="201">
        <v>0.28000000000000003</v>
      </c>
      <c r="AW40" s="201">
        <v>0.17</v>
      </c>
      <c r="AX40" s="201">
        <v>0.11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31.51</v>
      </c>
      <c r="K41" s="201">
        <v>239.86</v>
      </c>
      <c r="L41" s="201">
        <v>12</v>
      </c>
      <c r="M41" s="201">
        <v>2.25</v>
      </c>
      <c r="N41" s="201">
        <v>1.87</v>
      </c>
      <c r="O41" s="201">
        <v>2.61</v>
      </c>
      <c r="P41" s="201">
        <v>1.1100000000000001</v>
      </c>
      <c r="Q41" s="201">
        <v>4.66</v>
      </c>
      <c r="R41" s="201">
        <v>9.2899999999999991</v>
      </c>
      <c r="S41" s="201">
        <v>5.62</v>
      </c>
      <c r="T41" s="201">
        <v>0.69</v>
      </c>
      <c r="U41" s="201">
        <v>2.1</v>
      </c>
      <c r="V41" s="201">
        <v>4.3099999999999996</v>
      </c>
      <c r="W41" s="201">
        <v>8.82</v>
      </c>
      <c r="X41" s="201">
        <v>30.47</v>
      </c>
      <c r="Y41" s="201">
        <v>0</v>
      </c>
      <c r="Z41" s="201">
        <v>69.510000000000005</v>
      </c>
      <c r="AA41" s="201">
        <v>14.29</v>
      </c>
      <c r="AB41" s="201">
        <v>0</v>
      </c>
      <c r="AC41" s="201">
        <v>3.36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-186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4.09</v>
      </c>
      <c r="AV41" s="201">
        <v>0.28000000000000003</v>
      </c>
      <c r="AW41" s="201">
        <v>0.17</v>
      </c>
      <c r="AX41" s="201">
        <v>0.11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31.51</v>
      </c>
      <c r="K42" s="201">
        <v>239.86</v>
      </c>
      <c r="L42" s="201">
        <v>12</v>
      </c>
      <c r="M42" s="201">
        <v>2.25</v>
      </c>
      <c r="N42" s="201">
        <v>1.87</v>
      </c>
      <c r="O42" s="201">
        <v>2.61</v>
      </c>
      <c r="P42" s="201">
        <v>1.1100000000000001</v>
      </c>
      <c r="Q42" s="201">
        <v>4.66</v>
      </c>
      <c r="R42" s="201">
        <v>9.2899999999999991</v>
      </c>
      <c r="S42" s="201">
        <v>5.62</v>
      </c>
      <c r="T42" s="201">
        <v>0.69</v>
      </c>
      <c r="U42" s="201">
        <v>2.1</v>
      </c>
      <c r="V42" s="201">
        <v>4.3099999999999996</v>
      </c>
      <c r="W42" s="201">
        <v>8.82</v>
      </c>
      <c r="X42" s="201">
        <v>29.99</v>
      </c>
      <c r="Y42" s="201">
        <v>0</v>
      </c>
      <c r="Z42" s="201">
        <v>69.510000000000005</v>
      </c>
      <c r="AA42" s="201">
        <v>14.29</v>
      </c>
      <c r="AB42" s="201">
        <v>0</v>
      </c>
      <c r="AC42" s="201">
        <v>3.36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-186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4.09</v>
      </c>
      <c r="AV42" s="201">
        <v>0.28000000000000003</v>
      </c>
      <c r="AW42" s="201">
        <v>0.17</v>
      </c>
      <c r="AX42" s="201">
        <v>0.11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31.51</v>
      </c>
      <c r="K43" s="201">
        <v>239.86</v>
      </c>
      <c r="L43" s="201">
        <v>12</v>
      </c>
      <c r="M43" s="201">
        <v>2.25</v>
      </c>
      <c r="N43" s="201">
        <v>1.87</v>
      </c>
      <c r="O43" s="201">
        <v>2.61</v>
      </c>
      <c r="P43" s="201">
        <v>1.1100000000000001</v>
      </c>
      <c r="Q43" s="201">
        <v>4.6500000000000004</v>
      </c>
      <c r="R43" s="201">
        <v>9.2899999999999991</v>
      </c>
      <c r="S43" s="201">
        <v>5.62</v>
      </c>
      <c r="T43" s="201">
        <v>0.69</v>
      </c>
      <c r="U43" s="201">
        <v>2.1</v>
      </c>
      <c r="V43" s="201">
        <v>4.29</v>
      </c>
      <c r="W43" s="201">
        <v>8.82</v>
      </c>
      <c r="X43" s="201">
        <v>30.47</v>
      </c>
      <c r="Y43" s="201">
        <v>0</v>
      </c>
      <c r="Z43" s="201">
        <v>68.930000000000007</v>
      </c>
      <c r="AA43" s="201">
        <v>14.29</v>
      </c>
      <c r="AB43" s="201">
        <v>0</v>
      </c>
      <c r="AC43" s="201">
        <v>3.36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-186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4.09</v>
      </c>
      <c r="AV43" s="201">
        <v>0.28000000000000003</v>
      </c>
      <c r="AW43" s="201">
        <v>0.17</v>
      </c>
      <c r="AX43" s="201">
        <v>0.11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31.51</v>
      </c>
      <c r="K44" s="201">
        <v>239.86</v>
      </c>
      <c r="L44" s="201">
        <v>12</v>
      </c>
      <c r="M44" s="201">
        <v>2.25</v>
      </c>
      <c r="N44" s="201">
        <v>1.87</v>
      </c>
      <c r="O44" s="201">
        <v>2.61</v>
      </c>
      <c r="P44" s="201">
        <v>1.1100000000000001</v>
      </c>
      <c r="Q44" s="201">
        <v>4.6500000000000004</v>
      </c>
      <c r="R44" s="201">
        <v>9.2899999999999991</v>
      </c>
      <c r="S44" s="201">
        <v>5.62</v>
      </c>
      <c r="T44" s="201">
        <v>0.69</v>
      </c>
      <c r="U44" s="201">
        <v>2.1</v>
      </c>
      <c r="V44" s="201">
        <v>4.29</v>
      </c>
      <c r="W44" s="201">
        <v>8.82</v>
      </c>
      <c r="X44" s="201">
        <v>30.47</v>
      </c>
      <c r="Y44" s="201">
        <v>0</v>
      </c>
      <c r="Z44" s="201">
        <v>68.930000000000007</v>
      </c>
      <c r="AA44" s="201">
        <v>14.29</v>
      </c>
      <c r="AB44" s="201">
        <v>0</v>
      </c>
      <c r="AC44" s="201">
        <v>3.36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-186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4.09</v>
      </c>
      <c r="AV44" s="201">
        <v>0.28000000000000003</v>
      </c>
      <c r="AW44" s="201">
        <v>0.17</v>
      </c>
      <c r="AX44" s="201">
        <v>0.11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31.51</v>
      </c>
      <c r="K45" s="201">
        <v>239.86</v>
      </c>
      <c r="L45" s="201">
        <v>12</v>
      </c>
      <c r="M45" s="201">
        <v>2.25</v>
      </c>
      <c r="N45" s="201">
        <v>1.87</v>
      </c>
      <c r="O45" s="201">
        <v>2.61</v>
      </c>
      <c r="P45" s="201">
        <v>1.1100000000000001</v>
      </c>
      <c r="Q45" s="201">
        <v>4.6500000000000004</v>
      </c>
      <c r="R45" s="201">
        <v>9.2899999999999991</v>
      </c>
      <c r="S45" s="201">
        <v>5.62</v>
      </c>
      <c r="T45" s="201">
        <v>0.69</v>
      </c>
      <c r="U45" s="201">
        <v>1.82</v>
      </c>
      <c r="V45" s="201">
        <v>4.29</v>
      </c>
      <c r="W45" s="201">
        <v>8.82</v>
      </c>
      <c r="X45" s="201">
        <v>30.47</v>
      </c>
      <c r="Y45" s="201">
        <v>0</v>
      </c>
      <c r="Z45" s="201">
        <v>68.930000000000007</v>
      </c>
      <c r="AA45" s="201">
        <v>14.29</v>
      </c>
      <c r="AB45" s="201">
        <v>0</v>
      </c>
      <c r="AC45" s="201">
        <v>3.99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-186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4.09</v>
      </c>
      <c r="AV45" s="201">
        <v>0.28000000000000003</v>
      </c>
      <c r="AW45" s="201">
        <v>0.17</v>
      </c>
      <c r="AX45" s="201">
        <v>0.11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31.51</v>
      </c>
      <c r="K46" s="201">
        <v>239.86</v>
      </c>
      <c r="L46" s="201">
        <v>12</v>
      </c>
      <c r="M46" s="201">
        <v>2.25</v>
      </c>
      <c r="N46" s="201">
        <v>1.87</v>
      </c>
      <c r="O46" s="201">
        <v>2.61</v>
      </c>
      <c r="P46" s="201">
        <v>1.1100000000000001</v>
      </c>
      <c r="Q46" s="201">
        <v>4.6500000000000004</v>
      </c>
      <c r="R46" s="201">
        <v>9.2899999999999991</v>
      </c>
      <c r="S46" s="201">
        <v>5.62</v>
      </c>
      <c r="T46" s="201">
        <v>0.69</v>
      </c>
      <c r="U46" s="201">
        <v>1.82</v>
      </c>
      <c r="V46" s="201">
        <v>4.29</v>
      </c>
      <c r="W46" s="201">
        <v>8.82</v>
      </c>
      <c r="X46" s="201">
        <v>30.47</v>
      </c>
      <c r="Y46" s="201">
        <v>0</v>
      </c>
      <c r="Z46" s="201">
        <v>68.930000000000007</v>
      </c>
      <c r="AA46" s="201">
        <v>14.29</v>
      </c>
      <c r="AB46" s="201">
        <v>0</v>
      </c>
      <c r="AC46" s="201">
        <v>3.99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-186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4.09</v>
      </c>
      <c r="AV46" s="201">
        <v>0.28000000000000003</v>
      </c>
      <c r="AW46" s="201">
        <v>0.17</v>
      </c>
      <c r="AX46" s="201">
        <v>0.11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31.51</v>
      </c>
      <c r="K47" s="201">
        <v>239.86</v>
      </c>
      <c r="L47" s="201">
        <v>12</v>
      </c>
      <c r="M47" s="201">
        <v>2.25</v>
      </c>
      <c r="N47" s="201">
        <v>1.87</v>
      </c>
      <c r="O47" s="201">
        <v>2.61</v>
      </c>
      <c r="P47" s="201">
        <v>1.1100000000000001</v>
      </c>
      <c r="Q47" s="201">
        <v>4.6500000000000004</v>
      </c>
      <c r="R47" s="201">
        <v>9.2899999999999991</v>
      </c>
      <c r="S47" s="201">
        <v>5.62</v>
      </c>
      <c r="T47" s="201">
        <v>0.69</v>
      </c>
      <c r="U47" s="201">
        <v>1.82</v>
      </c>
      <c r="V47" s="201">
        <v>4.29</v>
      </c>
      <c r="W47" s="201">
        <v>8.82</v>
      </c>
      <c r="X47" s="201">
        <v>30.47</v>
      </c>
      <c r="Y47" s="201">
        <v>0</v>
      </c>
      <c r="Z47" s="201">
        <v>68.930000000000007</v>
      </c>
      <c r="AA47" s="201">
        <v>14.29</v>
      </c>
      <c r="AB47" s="201">
        <v>0</v>
      </c>
      <c r="AC47" s="201">
        <v>3.99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-186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4.09</v>
      </c>
      <c r="AV47" s="201">
        <v>0.28000000000000003</v>
      </c>
      <c r="AW47" s="201">
        <v>0.17</v>
      </c>
      <c r="AX47" s="201">
        <v>0.11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31.51</v>
      </c>
      <c r="K48" s="201">
        <v>239.86</v>
      </c>
      <c r="L48" s="201">
        <v>12</v>
      </c>
      <c r="M48" s="201">
        <v>2.25</v>
      </c>
      <c r="N48" s="201">
        <v>1.87</v>
      </c>
      <c r="O48" s="201">
        <v>2.61</v>
      </c>
      <c r="P48" s="201">
        <v>1.1100000000000001</v>
      </c>
      <c r="Q48" s="201">
        <v>4.6500000000000004</v>
      </c>
      <c r="R48" s="201">
        <v>9.2899999999999991</v>
      </c>
      <c r="S48" s="201">
        <v>5.62</v>
      </c>
      <c r="T48" s="201">
        <v>0.69</v>
      </c>
      <c r="U48" s="201">
        <v>1.82</v>
      </c>
      <c r="V48" s="201">
        <v>4.29</v>
      </c>
      <c r="W48" s="201">
        <v>8.82</v>
      </c>
      <c r="X48" s="201">
        <v>30.47</v>
      </c>
      <c r="Y48" s="201">
        <v>0</v>
      </c>
      <c r="Z48" s="201">
        <v>68.930000000000007</v>
      </c>
      <c r="AA48" s="201">
        <v>14.29</v>
      </c>
      <c r="AB48" s="201">
        <v>0</v>
      </c>
      <c r="AC48" s="201">
        <v>3.99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-186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4.09</v>
      </c>
      <c r="AV48" s="201">
        <v>0.28000000000000003</v>
      </c>
      <c r="AW48" s="201">
        <v>0.17</v>
      </c>
      <c r="AX48" s="201">
        <v>0.11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31.51</v>
      </c>
      <c r="K49" s="201">
        <v>239.86</v>
      </c>
      <c r="L49" s="201">
        <v>12</v>
      </c>
      <c r="M49" s="201">
        <v>2.25</v>
      </c>
      <c r="N49" s="201">
        <v>1.87</v>
      </c>
      <c r="O49" s="201">
        <v>2.61</v>
      </c>
      <c r="P49" s="201">
        <v>1.1100000000000001</v>
      </c>
      <c r="Q49" s="201">
        <v>4.6500000000000004</v>
      </c>
      <c r="R49" s="201">
        <v>9.2899999999999991</v>
      </c>
      <c r="S49" s="201">
        <v>5.62</v>
      </c>
      <c r="T49" s="201">
        <v>0.69</v>
      </c>
      <c r="U49" s="201">
        <v>1.82</v>
      </c>
      <c r="V49" s="201">
        <v>4.29</v>
      </c>
      <c r="W49" s="201">
        <v>8.82</v>
      </c>
      <c r="X49" s="201">
        <v>30.47</v>
      </c>
      <c r="Y49" s="201">
        <v>0</v>
      </c>
      <c r="Z49" s="201">
        <v>68.930000000000007</v>
      </c>
      <c r="AA49" s="201">
        <v>14.29</v>
      </c>
      <c r="AB49" s="201">
        <v>0</v>
      </c>
      <c r="AC49" s="201">
        <v>3.99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-186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4.09</v>
      </c>
      <c r="AV49" s="201">
        <v>0.28000000000000003</v>
      </c>
      <c r="AW49" s="201">
        <v>0.17</v>
      </c>
      <c r="AX49" s="201">
        <v>0.11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31.51</v>
      </c>
      <c r="K50" s="201">
        <v>239.86</v>
      </c>
      <c r="L50" s="201">
        <v>12</v>
      </c>
      <c r="M50" s="201">
        <v>2.25</v>
      </c>
      <c r="N50" s="201">
        <v>1.87</v>
      </c>
      <c r="O50" s="201">
        <v>2.61</v>
      </c>
      <c r="P50" s="201">
        <v>1.1100000000000001</v>
      </c>
      <c r="Q50" s="201">
        <v>4.6500000000000004</v>
      </c>
      <c r="R50" s="201">
        <v>9.2899999999999991</v>
      </c>
      <c r="S50" s="201">
        <v>5.62</v>
      </c>
      <c r="T50" s="201">
        <v>0.69</v>
      </c>
      <c r="U50" s="201">
        <v>1.82</v>
      </c>
      <c r="V50" s="201">
        <v>4.29</v>
      </c>
      <c r="W50" s="201">
        <v>8.83</v>
      </c>
      <c r="X50" s="201">
        <v>30.47</v>
      </c>
      <c r="Y50" s="201">
        <v>0</v>
      </c>
      <c r="Z50" s="201">
        <v>68.930000000000007</v>
      </c>
      <c r="AA50" s="201">
        <v>14.29</v>
      </c>
      <c r="AB50" s="201">
        <v>0</v>
      </c>
      <c r="AC50" s="201">
        <v>3.99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-186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4.09</v>
      </c>
      <c r="AV50" s="201">
        <v>0.28000000000000003</v>
      </c>
      <c r="AW50" s="201">
        <v>0.17</v>
      </c>
      <c r="AX50" s="201">
        <v>0.11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30.91</v>
      </c>
      <c r="K51" s="201">
        <v>239.86</v>
      </c>
      <c r="L51" s="201">
        <v>12</v>
      </c>
      <c r="M51" s="201">
        <v>2.25</v>
      </c>
      <c r="N51" s="201">
        <v>1.87</v>
      </c>
      <c r="O51" s="201">
        <v>2.61</v>
      </c>
      <c r="P51" s="201">
        <v>1.1100000000000001</v>
      </c>
      <c r="Q51" s="201">
        <v>4.6500000000000004</v>
      </c>
      <c r="R51" s="201">
        <v>9.2899999999999991</v>
      </c>
      <c r="S51" s="201">
        <v>5.62</v>
      </c>
      <c r="T51" s="201">
        <v>0.69</v>
      </c>
      <c r="U51" s="201">
        <v>1.82</v>
      </c>
      <c r="V51" s="201">
        <v>4.3099999999999996</v>
      </c>
      <c r="W51" s="201">
        <v>8.83</v>
      </c>
      <c r="X51" s="201">
        <v>30.47</v>
      </c>
      <c r="Y51" s="201">
        <v>0</v>
      </c>
      <c r="Z51" s="201">
        <v>68.540000000000006</v>
      </c>
      <c r="AA51" s="201">
        <v>14.29</v>
      </c>
      <c r="AB51" s="201">
        <v>0</v>
      </c>
      <c r="AC51" s="201">
        <v>3.99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-186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4.09</v>
      </c>
      <c r="AV51" s="201">
        <v>0.28000000000000003</v>
      </c>
      <c r="AW51" s="201">
        <v>0.17</v>
      </c>
      <c r="AX51" s="201">
        <v>0.11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30.91</v>
      </c>
      <c r="K52" s="201">
        <v>239.86</v>
      </c>
      <c r="L52" s="201">
        <v>12</v>
      </c>
      <c r="M52" s="201">
        <v>2.25</v>
      </c>
      <c r="N52" s="201">
        <v>1.87</v>
      </c>
      <c r="O52" s="201">
        <v>2.61</v>
      </c>
      <c r="P52" s="201">
        <v>1.1100000000000001</v>
      </c>
      <c r="Q52" s="201">
        <v>4.6500000000000004</v>
      </c>
      <c r="R52" s="201">
        <v>9.2899999999999991</v>
      </c>
      <c r="S52" s="201">
        <v>5.62</v>
      </c>
      <c r="T52" s="201">
        <v>0.69</v>
      </c>
      <c r="U52" s="201">
        <v>1.82</v>
      </c>
      <c r="V52" s="201">
        <v>4.3099999999999996</v>
      </c>
      <c r="W52" s="201">
        <v>8.83</v>
      </c>
      <c r="X52" s="201">
        <v>29.99</v>
      </c>
      <c r="Y52" s="201">
        <v>0</v>
      </c>
      <c r="Z52" s="201">
        <v>68.540000000000006</v>
      </c>
      <c r="AA52" s="201">
        <v>14.29</v>
      </c>
      <c r="AB52" s="201">
        <v>0</v>
      </c>
      <c r="AC52" s="201">
        <v>3.99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-186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4.09</v>
      </c>
      <c r="AV52" s="201">
        <v>0.28000000000000003</v>
      </c>
      <c r="AW52" s="201">
        <v>0.17</v>
      </c>
      <c r="AX52" s="201">
        <v>0.11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30.91</v>
      </c>
      <c r="K53" s="201">
        <v>240.34</v>
      </c>
      <c r="L53" s="201">
        <v>12.05</v>
      </c>
      <c r="M53" s="201">
        <v>2.25</v>
      </c>
      <c r="N53" s="201">
        <v>1.87</v>
      </c>
      <c r="O53" s="201">
        <v>2.61</v>
      </c>
      <c r="P53" s="201">
        <v>1.1100000000000001</v>
      </c>
      <c r="Q53" s="201">
        <v>4.67</v>
      </c>
      <c r="R53" s="201">
        <v>9.2899999999999991</v>
      </c>
      <c r="S53" s="201">
        <v>5.72</v>
      </c>
      <c r="T53" s="201">
        <v>0.69</v>
      </c>
      <c r="U53" s="201">
        <v>1.82</v>
      </c>
      <c r="V53" s="201">
        <v>4.29</v>
      </c>
      <c r="W53" s="201">
        <v>9.19</v>
      </c>
      <c r="X53" s="201">
        <v>31.65</v>
      </c>
      <c r="Y53" s="201">
        <v>0</v>
      </c>
      <c r="Z53" s="201">
        <v>67.58</v>
      </c>
      <c r="AA53" s="201">
        <v>14.29</v>
      </c>
      <c r="AB53" s="201">
        <v>0</v>
      </c>
      <c r="AC53" s="201">
        <v>4.3499999999999996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-186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4.22</v>
      </c>
      <c r="AV53" s="201">
        <v>0.28000000000000003</v>
      </c>
      <c r="AW53" s="201">
        <v>0.17</v>
      </c>
      <c r="AX53" s="201">
        <v>0.11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30.91</v>
      </c>
      <c r="K54" s="201">
        <v>240.34</v>
      </c>
      <c r="L54" s="201">
        <v>12.05</v>
      </c>
      <c r="M54" s="201">
        <v>2.25</v>
      </c>
      <c r="N54" s="201">
        <v>1.87</v>
      </c>
      <c r="O54" s="201">
        <v>2.61</v>
      </c>
      <c r="P54" s="201">
        <v>1.1100000000000001</v>
      </c>
      <c r="Q54" s="201">
        <v>4.67</v>
      </c>
      <c r="R54" s="201">
        <v>9.2899999999999991</v>
      </c>
      <c r="S54" s="201">
        <v>5.72</v>
      </c>
      <c r="T54" s="201">
        <v>0.69</v>
      </c>
      <c r="U54" s="201">
        <v>1.82</v>
      </c>
      <c r="V54" s="201">
        <v>4.29</v>
      </c>
      <c r="W54" s="201">
        <v>9.19</v>
      </c>
      <c r="X54" s="201">
        <v>31.17</v>
      </c>
      <c r="Y54" s="201">
        <v>0</v>
      </c>
      <c r="Z54" s="201">
        <v>67.58</v>
      </c>
      <c r="AA54" s="201">
        <v>14.29</v>
      </c>
      <c r="AB54" s="201">
        <v>0</v>
      </c>
      <c r="AC54" s="201">
        <v>4.3499999999999996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-186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4.22</v>
      </c>
      <c r="AV54" s="201">
        <v>0.28000000000000003</v>
      </c>
      <c r="AW54" s="201">
        <v>0.17</v>
      </c>
      <c r="AX54" s="201">
        <v>0.11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30.91</v>
      </c>
      <c r="K55" s="201">
        <v>240.34</v>
      </c>
      <c r="L55" s="201">
        <v>12.05</v>
      </c>
      <c r="M55" s="201">
        <v>2.25</v>
      </c>
      <c r="N55" s="201">
        <v>1.87</v>
      </c>
      <c r="O55" s="201">
        <v>2.61</v>
      </c>
      <c r="P55" s="201">
        <v>1.1100000000000001</v>
      </c>
      <c r="Q55" s="201">
        <v>4.67</v>
      </c>
      <c r="R55" s="201">
        <v>9.2899999999999991</v>
      </c>
      <c r="S55" s="201">
        <v>5.72</v>
      </c>
      <c r="T55" s="201">
        <v>0.69</v>
      </c>
      <c r="U55" s="201">
        <v>1.82</v>
      </c>
      <c r="V55" s="201">
        <v>4.29</v>
      </c>
      <c r="W55" s="201">
        <v>9.19</v>
      </c>
      <c r="X55" s="201">
        <v>31.65</v>
      </c>
      <c r="Y55" s="201">
        <v>0</v>
      </c>
      <c r="Z55" s="201">
        <v>67.58</v>
      </c>
      <c r="AA55" s="201">
        <v>14.29</v>
      </c>
      <c r="AB55" s="201">
        <v>0</v>
      </c>
      <c r="AC55" s="201">
        <v>4.3499999999999996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-186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4.22</v>
      </c>
      <c r="AV55" s="201">
        <v>0.28000000000000003</v>
      </c>
      <c r="AW55" s="201">
        <v>0.17</v>
      </c>
      <c r="AX55" s="201">
        <v>0.11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30.91</v>
      </c>
      <c r="K56" s="201">
        <v>240.34</v>
      </c>
      <c r="L56" s="201">
        <v>12.05</v>
      </c>
      <c r="M56" s="201">
        <v>2.25</v>
      </c>
      <c r="N56" s="201">
        <v>1.87</v>
      </c>
      <c r="O56" s="201">
        <v>2.61</v>
      </c>
      <c r="P56" s="201">
        <v>1.1100000000000001</v>
      </c>
      <c r="Q56" s="201">
        <v>4.67</v>
      </c>
      <c r="R56" s="201">
        <v>9.2899999999999991</v>
      </c>
      <c r="S56" s="201">
        <v>5.72</v>
      </c>
      <c r="T56" s="201">
        <v>0.69</v>
      </c>
      <c r="U56" s="201">
        <v>1.82</v>
      </c>
      <c r="V56" s="201">
        <v>4.29</v>
      </c>
      <c r="W56" s="201">
        <v>9.19</v>
      </c>
      <c r="X56" s="201">
        <v>2.21</v>
      </c>
      <c r="Y56" s="201">
        <v>0</v>
      </c>
      <c r="Z56" s="201">
        <v>67.58</v>
      </c>
      <c r="AA56" s="201">
        <v>14.29</v>
      </c>
      <c r="AB56" s="201">
        <v>0</v>
      </c>
      <c r="AC56" s="201">
        <v>4.3499999999999996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-186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4.22</v>
      </c>
      <c r="AV56" s="201">
        <v>0.28000000000000003</v>
      </c>
      <c r="AW56" s="201">
        <v>0.17</v>
      </c>
      <c r="AX56" s="201">
        <v>0.11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30.91</v>
      </c>
      <c r="K57" s="201">
        <v>240.34</v>
      </c>
      <c r="L57" s="201">
        <v>12.05</v>
      </c>
      <c r="M57" s="201">
        <v>2.25</v>
      </c>
      <c r="N57" s="201">
        <v>1.87</v>
      </c>
      <c r="O57" s="201">
        <v>2.61</v>
      </c>
      <c r="P57" s="201">
        <v>1.1100000000000001</v>
      </c>
      <c r="Q57" s="201">
        <v>4.67</v>
      </c>
      <c r="R57" s="201">
        <v>9.2899999999999991</v>
      </c>
      <c r="S57" s="201">
        <v>5.72</v>
      </c>
      <c r="T57" s="201">
        <v>0.69</v>
      </c>
      <c r="U57" s="201">
        <v>1.82</v>
      </c>
      <c r="V57" s="201">
        <v>0.76</v>
      </c>
      <c r="W57" s="201">
        <v>1.1200000000000001</v>
      </c>
      <c r="X57" s="201">
        <v>2.2000000000000002</v>
      </c>
      <c r="Y57" s="201">
        <v>0</v>
      </c>
      <c r="Z57" s="201">
        <v>55.02</v>
      </c>
      <c r="AA57" s="201">
        <v>14.29</v>
      </c>
      <c r="AB57" s="201">
        <v>0</v>
      </c>
      <c r="AC57" s="201">
        <v>4.3499999999999996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-186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30.91</v>
      </c>
      <c r="K58" s="201">
        <v>240.34</v>
      </c>
      <c r="L58" s="201">
        <v>12.05</v>
      </c>
      <c r="M58" s="201">
        <v>2.25</v>
      </c>
      <c r="N58" s="201">
        <v>1.87</v>
      </c>
      <c r="O58" s="201">
        <v>2.61</v>
      </c>
      <c r="P58" s="201">
        <v>1.1100000000000001</v>
      </c>
      <c r="Q58" s="201">
        <v>4.68</v>
      </c>
      <c r="R58" s="201">
        <v>9.2899999999999991</v>
      </c>
      <c r="S58" s="201">
        <v>5.72</v>
      </c>
      <c r="T58" s="201">
        <v>0.69</v>
      </c>
      <c r="U58" s="201">
        <v>1.82</v>
      </c>
      <c r="V58" s="201">
        <v>0.31</v>
      </c>
      <c r="W58" s="201">
        <v>0.66</v>
      </c>
      <c r="X58" s="201">
        <v>2.2000000000000002</v>
      </c>
      <c r="Y58" s="201">
        <v>0</v>
      </c>
      <c r="Z58" s="201">
        <v>13.15</v>
      </c>
      <c r="AA58" s="201">
        <v>25.13</v>
      </c>
      <c r="AB58" s="201">
        <v>0</v>
      </c>
      <c r="AC58" s="201">
        <v>4.3499999999999996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-186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30.91</v>
      </c>
      <c r="K59" s="201">
        <v>174.17</v>
      </c>
      <c r="L59" s="201">
        <v>12.05</v>
      </c>
      <c r="M59" s="201">
        <v>2.25</v>
      </c>
      <c r="N59" s="201">
        <v>1.87</v>
      </c>
      <c r="O59" s="201">
        <v>2.61</v>
      </c>
      <c r="P59" s="201">
        <v>1.1100000000000001</v>
      </c>
      <c r="Q59" s="201">
        <v>0.7</v>
      </c>
      <c r="R59" s="201">
        <v>0.68</v>
      </c>
      <c r="S59" s="201">
        <v>0.41</v>
      </c>
      <c r="T59" s="201">
        <v>0.05</v>
      </c>
      <c r="U59" s="201">
        <v>1.82</v>
      </c>
      <c r="V59" s="201">
        <v>0.31</v>
      </c>
      <c r="W59" s="201">
        <v>0.66</v>
      </c>
      <c r="X59" s="201">
        <v>2.2000000000000002</v>
      </c>
      <c r="Y59" s="201">
        <v>0</v>
      </c>
      <c r="Z59" s="201">
        <v>4.17</v>
      </c>
      <c r="AA59" s="201">
        <v>1.35</v>
      </c>
      <c r="AB59" s="201">
        <v>0</v>
      </c>
      <c r="AC59" s="201">
        <v>4.3499999999999996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-186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30.91</v>
      </c>
      <c r="K60" s="201">
        <v>106.55</v>
      </c>
      <c r="L60" s="201">
        <v>12.05</v>
      </c>
      <c r="M60" s="201">
        <v>2.25</v>
      </c>
      <c r="N60" s="201">
        <v>1.87</v>
      </c>
      <c r="O60" s="201">
        <v>2.61</v>
      </c>
      <c r="P60" s="201">
        <v>1.1100000000000001</v>
      </c>
      <c r="Q60" s="201">
        <v>0.34</v>
      </c>
      <c r="R60" s="201">
        <v>0.68</v>
      </c>
      <c r="S60" s="201">
        <v>0.41</v>
      </c>
      <c r="T60" s="201">
        <v>0.05</v>
      </c>
      <c r="U60" s="201">
        <v>1.82</v>
      </c>
      <c r="V60" s="201">
        <v>0.31</v>
      </c>
      <c r="W60" s="201">
        <v>0.66</v>
      </c>
      <c r="X60" s="201">
        <v>2.2000000000000002</v>
      </c>
      <c r="Y60" s="201">
        <v>0</v>
      </c>
      <c r="Z60" s="201">
        <v>4.17</v>
      </c>
      <c r="AA60" s="201">
        <v>1.35</v>
      </c>
      <c r="AB60" s="201">
        <v>0</v>
      </c>
      <c r="AC60" s="201">
        <v>4.3499999999999996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-186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30.91</v>
      </c>
      <c r="K61" s="201">
        <v>50.43</v>
      </c>
      <c r="L61" s="201">
        <v>0.62</v>
      </c>
      <c r="M61" s="201">
        <v>2.25</v>
      </c>
      <c r="N61" s="201">
        <v>1.87</v>
      </c>
      <c r="O61" s="201">
        <v>2.61</v>
      </c>
      <c r="P61" s="201">
        <v>1.1100000000000001</v>
      </c>
      <c r="Q61" s="201">
        <v>0.34</v>
      </c>
      <c r="R61" s="201">
        <v>0.68</v>
      </c>
      <c r="S61" s="201">
        <v>0.41</v>
      </c>
      <c r="T61" s="201">
        <v>0.05</v>
      </c>
      <c r="U61" s="201">
        <v>1.82</v>
      </c>
      <c r="V61" s="201">
        <v>0.31</v>
      </c>
      <c r="W61" s="201">
        <v>0.66</v>
      </c>
      <c r="X61" s="201">
        <v>2.2000000000000002</v>
      </c>
      <c r="Y61" s="201">
        <v>0</v>
      </c>
      <c r="Z61" s="201">
        <v>4.17</v>
      </c>
      <c r="AA61" s="201">
        <v>1.35</v>
      </c>
      <c r="AB61" s="201">
        <v>0</v>
      </c>
      <c r="AC61" s="201">
        <v>4.3499999999999996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-186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30.91</v>
      </c>
      <c r="K62" s="201">
        <v>17.420000000000002</v>
      </c>
      <c r="L62" s="201">
        <v>0.62</v>
      </c>
      <c r="M62" s="201">
        <v>2.25</v>
      </c>
      <c r="N62" s="201">
        <v>1.87</v>
      </c>
      <c r="O62" s="201">
        <v>2.61</v>
      </c>
      <c r="P62" s="201">
        <v>1.1100000000000001</v>
      </c>
      <c r="Q62" s="201">
        <v>0.34</v>
      </c>
      <c r="R62" s="201">
        <v>0.68</v>
      </c>
      <c r="S62" s="201">
        <v>0.41</v>
      </c>
      <c r="T62" s="201">
        <v>0.05</v>
      </c>
      <c r="U62" s="201">
        <v>1.82</v>
      </c>
      <c r="V62" s="201">
        <v>0.31</v>
      </c>
      <c r="W62" s="201">
        <v>0.66</v>
      </c>
      <c r="X62" s="201">
        <v>2.2000000000000002</v>
      </c>
      <c r="Y62" s="201">
        <v>0</v>
      </c>
      <c r="Z62" s="201">
        <v>4.17</v>
      </c>
      <c r="AA62" s="201">
        <v>1.35</v>
      </c>
      <c r="AB62" s="201">
        <v>0</v>
      </c>
      <c r="AC62" s="201">
        <v>4.3499999999999996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-186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30.91</v>
      </c>
      <c r="K63" s="201">
        <v>17.420000000000002</v>
      </c>
      <c r="L63" s="201">
        <v>0.62</v>
      </c>
      <c r="M63" s="201">
        <v>2.25</v>
      </c>
      <c r="N63" s="201">
        <v>1.87</v>
      </c>
      <c r="O63" s="201">
        <v>2.61</v>
      </c>
      <c r="P63" s="201">
        <v>1.1100000000000001</v>
      </c>
      <c r="Q63" s="201">
        <v>0.34</v>
      </c>
      <c r="R63" s="201">
        <v>0.68</v>
      </c>
      <c r="S63" s="201">
        <v>0.41</v>
      </c>
      <c r="T63" s="201">
        <v>0.05</v>
      </c>
      <c r="U63" s="201">
        <v>1.82</v>
      </c>
      <c r="V63" s="201">
        <v>0.31</v>
      </c>
      <c r="W63" s="201">
        <v>0.66</v>
      </c>
      <c r="X63" s="201">
        <v>2.2000000000000002</v>
      </c>
      <c r="Y63" s="201">
        <v>0</v>
      </c>
      <c r="Z63" s="201">
        <v>4.17</v>
      </c>
      <c r="AA63" s="201">
        <v>1.35</v>
      </c>
      <c r="AB63" s="201">
        <v>0</v>
      </c>
      <c r="AC63" s="201">
        <v>4.3499999999999996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-186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30.91</v>
      </c>
      <c r="K64" s="201">
        <v>17.420000000000002</v>
      </c>
      <c r="L64" s="201">
        <v>0.61</v>
      </c>
      <c r="M64" s="201">
        <v>2.25</v>
      </c>
      <c r="N64" s="201">
        <v>1.87</v>
      </c>
      <c r="O64" s="201">
        <v>2.61</v>
      </c>
      <c r="P64" s="201">
        <v>1.1100000000000001</v>
      </c>
      <c r="Q64" s="201">
        <v>0.34</v>
      </c>
      <c r="R64" s="201">
        <v>0.68</v>
      </c>
      <c r="S64" s="201">
        <v>0.41</v>
      </c>
      <c r="T64" s="201">
        <v>0.05</v>
      </c>
      <c r="U64" s="201">
        <v>1.82</v>
      </c>
      <c r="V64" s="201">
        <v>0.31</v>
      </c>
      <c r="W64" s="201">
        <v>0.66</v>
      </c>
      <c r="X64" s="201">
        <v>2.2000000000000002</v>
      </c>
      <c r="Y64" s="201">
        <v>0</v>
      </c>
      <c r="Z64" s="201">
        <v>4.17</v>
      </c>
      <c r="AA64" s="201">
        <v>1.35</v>
      </c>
      <c r="AB64" s="201">
        <v>0</v>
      </c>
      <c r="AC64" s="201">
        <v>4.3499999999999996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-186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30.91</v>
      </c>
      <c r="K65" s="201">
        <v>17.420000000000002</v>
      </c>
      <c r="L65" s="201">
        <v>0.61</v>
      </c>
      <c r="M65" s="201">
        <v>2.25</v>
      </c>
      <c r="N65" s="201">
        <v>1.87</v>
      </c>
      <c r="O65" s="201">
        <v>2.61</v>
      </c>
      <c r="P65" s="201">
        <v>1.1100000000000001</v>
      </c>
      <c r="Q65" s="201">
        <v>0.34</v>
      </c>
      <c r="R65" s="201">
        <v>0.68</v>
      </c>
      <c r="S65" s="201">
        <v>0.41</v>
      </c>
      <c r="T65" s="201">
        <v>0.05</v>
      </c>
      <c r="U65" s="201">
        <v>1.82</v>
      </c>
      <c r="V65" s="201">
        <v>0.31</v>
      </c>
      <c r="W65" s="201">
        <v>0.66</v>
      </c>
      <c r="X65" s="201">
        <v>2.2000000000000002</v>
      </c>
      <c r="Y65" s="201">
        <v>0</v>
      </c>
      <c r="Z65" s="201">
        <v>4.17</v>
      </c>
      <c r="AA65" s="201">
        <v>1.35</v>
      </c>
      <c r="AB65" s="201">
        <v>0</v>
      </c>
      <c r="AC65" s="201">
        <v>4.3499999999999996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-186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30.91</v>
      </c>
      <c r="K66" s="201">
        <v>17.420000000000002</v>
      </c>
      <c r="L66" s="201">
        <v>0.61</v>
      </c>
      <c r="M66" s="201">
        <v>2.25</v>
      </c>
      <c r="N66" s="201">
        <v>1.87</v>
      </c>
      <c r="O66" s="201">
        <v>2.61</v>
      </c>
      <c r="P66" s="201">
        <v>1.1100000000000001</v>
      </c>
      <c r="Q66" s="201">
        <v>0.34</v>
      </c>
      <c r="R66" s="201">
        <v>0.68</v>
      </c>
      <c r="S66" s="201">
        <v>0.41</v>
      </c>
      <c r="T66" s="201">
        <v>0.05</v>
      </c>
      <c r="U66" s="201">
        <v>1.82</v>
      </c>
      <c r="V66" s="201">
        <v>0.31</v>
      </c>
      <c r="W66" s="201">
        <v>0.66</v>
      </c>
      <c r="X66" s="201">
        <v>2.2000000000000002</v>
      </c>
      <c r="Y66" s="201">
        <v>0</v>
      </c>
      <c r="Z66" s="201">
        <v>4.17</v>
      </c>
      <c r="AA66" s="201">
        <v>1.35</v>
      </c>
      <c r="AB66" s="201">
        <v>0</v>
      </c>
      <c r="AC66" s="201">
        <v>4.3499999999999996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-186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30.91</v>
      </c>
      <c r="K67" s="201">
        <v>17.420000000000002</v>
      </c>
      <c r="L67" s="201">
        <v>0.62</v>
      </c>
      <c r="M67" s="201">
        <v>2.25</v>
      </c>
      <c r="N67" s="201">
        <v>1.87</v>
      </c>
      <c r="O67" s="201">
        <v>2.61</v>
      </c>
      <c r="P67" s="201">
        <v>1.1100000000000001</v>
      </c>
      <c r="Q67" s="201">
        <v>0.34</v>
      </c>
      <c r="R67" s="201">
        <v>0.68</v>
      </c>
      <c r="S67" s="201">
        <v>0.41</v>
      </c>
      <c r="T67" s="201">
        <v>0.05</v>
      </c>
      <c r="U67" s="201">
        <v>1.82</v>
      </c>
      <c r="V67" s="201">
        <v>0.31</v>
      </c>
      <c r="W67" s="201">
        <v>0.66</v>
      </c>
      <c r="X67" s="201">
        <v>2.2000000000000002</v>
      </c>
      <c r="Y67" s="201">
        <v>0</v>
      </c>
      <c r="Z67" s="201">
        <v>4.17</v>
      </c>
      <c r="AA67" s="201">
        <v>1.35</v>
      </c>
      <c r="AB67" s="201">
        <v>0</v>
      </c>
      <c r="AC67" s="201">
        <v>4.3499999999999996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-186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30.91</v>
      </c>
      <c r="K68" s="201">
        <v>17.420000000000002</v>
      </c>
      <c r="L68" s="201">
        <v>1.92</v>
      </c>
      <c r="M68" s="201">
        <v>2.25</v>
      </c>
      <c r="N68" s="201">
        <v>1.87</v>
      </c>
      <c r="O68" s="201">
        <v>2.61</v>
      </c>
      <c r="P68" s="201">
        <v>1.1100000000000001</v>
      </c>
      <c r="Q68" s="201">
        <v>0.34</v>
      </c>
      <c r="R68" s="201">
        <v>0.68</v>
      </c>
      <c r="S68" s="201">
        <v>0.41</v>
      </c>
      <c r="T68" s="201">
        <v>0.05</v>
      </c>
      <c r="U68" s="201">
        <v>1.82</v>
      </c>
      <c r="V68" s="201">
        <v>0.31</v>
      </c>
      <c r="W68" s="201">
        <v>0.66</v>
      </c>
      <c r="X68" s="201">
        <v>2.2000000000000002</v>
      </c>
      <c r="Y68" s="201">
        <v>0</v>
      </c>
      <c r="Z68" s="201">
        <v>4.17</v>
      </c>
      <c r="AA68" s="201">
        <v>1.35</v>
      </c>
      <c r="AB68" s="201">
        <v>0</v>
      </c>
      <c r="AC68" s="201">
        <v>4.3499999999999996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-186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30.91</v>
      </c>
      <c r="K69" s="201">
        <v>17.420000000000002</v>
      </c>
      <c r="L69" s="201">
        <v>0.62</v>
      </c>
      <c r="M69" s="201">
        <v>2.25</v>
      </c>
      <c r="N69" s="201">
        <v>1.87</v>
      </c>
      <c r="O69" s="201">
        <v>2.61</v>
      </c>
      <c r="P69" s="201">
        <v>1.1100000000000001</v>
      </c>
      <c r="Q69" s="201">
        <v>0.34</v>
      </c>
      <c r="R69" s="201">
        <v>0.68</v>
      </c>
      <c r="S69" s="201">
        <v>0.41</v>
      </c>
      <c r="T69" s="201">
        <v>0.05</v>
      </c>
      <c r="U69" s="201">
        <v>1.82</v>
      </c>
      <c r="V69" s="201">
        <v>0.31</v>
      </c>
      <c r="W69" s="201">
        <v>0.66</v>
      </c>
      <c r="X69" s="201">
        <v>2.2000000000000002</v>
      </c>
      <c r="Y69" s="201">
        <v>0</v>
      </c>
      <c r="Z69" s="201">
        <v>4.17</v>
      </c>
      <c r="AA69" s="201">
        <v>1.35</v>
      </c>
      <c r="AB69" s="201">
        <v>0</v>
      </c>
      <c r="AC69" s="201">
        <v>4.3499999999999996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-186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30.91</v>
      </c>
      <c r="K70" s="201">
        <v>16.86</v>
      </c>
      <c r="L70" s="201">
        <v>0.62</v>
      </c>
      <c r="M70" s="201">
        <v>2.25</v>
      </c>
      <c r="N70" s="201">
        <v>1.87</v>
      </c>
      <c r="O70" s="201">
        <v>2.61</v>
      </c>
      <c r="P70" s="201">
        <v>1.1100000000000001</v>
      </c>
      <c r="Q70" s="201">
        <v>0.34</v>
      </c>
      <c r="R70" s="201">
        <v>0.68</v>
      </c>
      <c r="S70" s="201">
        <v>0.41</v>
      </c>
      <c r="T70" s="201">
        <v>0.05</v>
      </c>
      <c r="U70" s="201">
        <v>1.82</v>
      </c>
      <c r="V70" s="201">
        <v>0.31</v>
      </c>
      <c r="W70" s="201">
        <v>0.66</v>
      </c>
      <c r="X70" s="201">
        <v>2.2000000000000002</v>
      </c>
      <c r="Y70" s="201">
        <v>0</v>
      </c>
      <c r="Z70" s="201">
        <v>4.17</v>
      </c>
      <c r="AA70" s="201">
        <v>1.35</v>
      </c>
      <c r="AB70" s="201">
        <v>0</v>
      </c>
      <c r="AC70" s="201">
        <v>4.3499999999999996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-235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2.74</v>
      </c>
      <c r="H71" s="201">
        <v>0</v>
      </c>
      <c r="I71" s="201">
        <v>0</v>
      </c>
      <c r="J71" s="201">
        <v>0.32</v>
      </c>
      <c r="K71" s="201">
        <v>10.17</v>
      </c>
      <c r="L71" s="201">
        <v>1.35</v>
      </c>
      <c r="M71" s="201">
        <v>2.25</v>
      </c>
      <c r="N71" s="201">
        <v>1.87</v>
      </c>
      <c r="O71" s="201">
        <v>2.61</v>
      </c>
      <c r="P71" s="201">
        <v>1.1100000000000001</v>
      </c>
      <c r="Q71" s="201">
        <v>0.34</v>
      </c>
      <c r="R71" s="201">
        <v>0.68</v>
      </c>
      <c r="S71" s="201">
        <v>0.41</v>
      </c>
      <c r="T71" s="201">
        <v>0.05</v>
      </c>
      <c r="U71" s="201">
        <v>1.82</v>
      </c>
      <c r="V71" s="201">
        <v>0.31</v>
      </c>
      <c r="W71" s="201">
        <v>0.66</v>
      </c>
      <c r="X71" s="201">
        <v>2.2000000000000002</v>
      </c>
      <c r="Y71" s="201">
        <v>0</v>
      </c>
      <c r="Z71" s="201">
        <v>4.17</v>
      </c>
      <c r="AA71" s="201">
        <v>1.35</v>
      </c>
      <c r="AB71" s="201">
        <v>0</v>
      </c>
      <c r="AC71" s="201">
        <v>4.3499999999999996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-32.35</v>
      </c>
      <c r="AL71" s="201">
        <v>0</v>
      </c>
      <c r="AM71" s="201">
        <v>0</v>
      </c>
      <c r="AN71" s="201">
        <v>0</v>
      </c>
      <c r="AO71" s="201">
        <v>-300.68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1.18</v>
      </c>
      <c r="H72" s="201">
        <v>0</v>
      </c>
      <c r="I72" s="201">
        <v>0</v>
      </c>
      <c r="J72" s="201">
        <v>0</v>
      </c>
      <c r="K72" s="201">
        <v>11.43</v>
      </c>
      <c r="L72" s="201">
        <v>0.62</v>
      </c>
      <c r="M72" s="201">
        <v>2.25</v>
      </c>
      <c r="N72" s="201">
        <v>1.87</v>
      </c>
      <c r="O72" s="201">
        <v>2.61</v>
      </c>
      <c r="P72" s="201">
        <v>1.1100000000000001</v>
      </c>
      <c r="Q72" s="201">
        <v>0.34</v>
      </c>
      <c r="R72" s="201">
        <v>0.68</v>
      </c>
      <c r="S72" s="201">
        <v>0.41</v>
      </c>
      <c r="T72" s="201">
        <v>0.05</v>
      </c>
      <c r="U72" s="201">
        <v>1.82</v>
      </c>
      <c r="V72" s="201">
        <v>0.31</v>
      </c>
      <c r="W72" s="201">
        <v>0.66</v>
      </c>
      <c r="X72" s="201">
        <v>2.2000000000000002</v>
      </c>
      <c r="Y72" s="201">
        <v>0</v>
      </c>
      <c r="Z72" s="201">
        <v>4.17</v>
      </c>
      <c r="AA72" s="201">
        <v>1.35</v>
      </c>
      <c r="AB72" s="201">
        <v>0</v>
      </c>
      <c r="AC72" s="201">
        <v>4.3499999999999996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-32.35</v>
      </c>
      <c r="AL72" s="201">
        <v>0</v>
      </c>
      <c r="AM72" s="201">
        <v>0</v>
      </c>
      <c r="AN72" s="201">
        <v>0</v>
      </c>
      <c r="AO72" s="201">
        <v>-300.68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14.01</v>
      </c>
      <c r="K73" s="201">
        <v>14.57</v>
      </c>
      <c r="L73" s="201">
        <v>0.55000000000000004</v>
      </c>
      <c r="M73" s="201">
        <v>2.25</v>
      </c>
      <c r="N73" s="201">
        <v>1.87</v>
      </c>
      <c r="O73" s="201">
        <v>2.61</v>
      </c>
      <c r="P73" s="201">
        <v>1.1100000000000001</v>
      </c>
      <c r="Q73" s="201">
        <v>0.34</v>
      </c>
      <c r="R73" s="201">
        <v>0.68</v>
      </c>
      <c r="S73" s="201">
        <v>0.41</v>
      </c>
      <c r="T73" s="201">
        <v>0.05</v>
      </c>
      <c r="U73" s="201">
        <v>1.82</v>
      </c>
      <c r="V73" s="201">
        <v>0.31</v>
      </c>
      <c r="W73" s="201">
        <v>0.66</v>
      </c>
      <c r="X73" s="201">
        <v>2.2000000000000002</v>
      </c>
      <c r="Y73" s="201">
        <v>0</v>
      </c>
      <c r="Z73" s="201">
        <v>4.17</v>
      </c>
      <c r="AA73" s="201">
        <v>1.35</v>
      </c>
      <c r="AB73" s="201">
        <v>0</v>
      </c>
      <c r="AC73" s="201">
        <v>4.3499999999999996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-0.35</v>
      </c>
      <c r="AL73" s="201">
        <v>0</v>
      </c>
      <c r="AM73" s="201">
        <v>0</v>
      </c>
      <c r="AN73" s="201">
        <v>0</v>
      </c>
      <c r="AO73" s="201">
        <v>-300.68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20.32</v>
      </c>
      <c r="K74" s="201">
        <v>15.84</v>
      </c>
      <c r="L74" s="201">
        <v>0</v>
      </c>
      <c r="M74" s="201">
        <v>2.25</v>
      </c>
      <c r="N74" s="201">
        <v>1.87</v>
      </c>
      <c r="O74" s="201">
        <v>2.61</v>
      </c>
      <c r="P74" s="201">
        <v>1.1100000000000001</v>
      </c>
      <c r="Q74" s="201">
        <v>0.34</v>
      </c>
      <c r="R74" s="201">
        <v>0.68</v>
      </c>
      <c r="S74" s="201">
        <v>0.41</v>
      </c>
      <c r="T74" s="201">
        <v>0.05</v>
      </c>
      <c r="U74" s="201">
        <v>1.82</v>
      </c>
      <c r="V74" s="201">
        <v>0.31</v>
      </c>
      <c r="W74" s="201">
        <v>0.66</v>
      </c>
      <c r="X74" s="201">
        <v>2.2000000000000002</v>
      </c>
      <c r="Y74" s="201">
        <v>0</v>
      </c>
      <c r="Z74" s="201">
        <v>4.17</v>
      </c>
      <c r="AA74" s="201">
        <v>1.35</v>
      </c>
      <c r="AB74" s="201">
        <v>0</v>
      </c>
      <c r="AC74" s="201">
        <v>4.3499999999999996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-0.35</v>
      </c>
      <c r="AL74" s="201">
        <v>0</v>
      </c>
      <c r="AM74" s="201">
        <v>0</v>
      </c>
      <c r="AN74" s="201">
        <v>0</v>
      </c>
      <c r="AO74" s="201">
        <v>-286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20.61</v>
      </c>
      <c r="K75" s="201">
        <v>17.420000000000002</v>
      </c>
      <c r="L75" s="201">
        <v>1.96</v>
      </c>
      <c r="M75" s="201">
        <v>2.25</v>
      </c>
      <c r="N75" s="201">
        <v>1.87</v>
      </c>
      <c r="O75" s="201">
        <v>2.61</v>
      </c>
      <c r="P75" s="201">
        <v>1.1100000000000001</v>
      </c>
      <c r="Q75" s="201">
        <v>0.34</v>
      </c>
      <c r="R75" s="201">
        <v>0.68</v>
      </c>
      <c r="S75" s="201">
        <v>0.41</v>
      </c>
      <c r="T75" s="201">
        <v>0.05</v>
      </c>
      <c r="U75" s="201">
        <v>1.82</v>
      </c>
      <c r="V75" s="201">
        <v>0.31</v>
      </c>
      <c r="W75" s="201">
        <v>0.66</v>
      </c>
      <c r="X75" s="201">
        <v>2.2000000000000002</v>
      </c>
      <c r="Y75" s="201">
        <v>0</v>
      </c>
      <c r="Z75" s="201">
        <v>4.17</v>
      </c>
      <c r="AA75" s="201">
        <v>1.35</v>
      </c>
      <c r="AB75" s="201">
        <v>0</v>
      </c>
      <c r="AC75" s="201">
        <v>4.3499999999999996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-0.35</v>
      </c>
      <c r="AL75" s="201">
        <v>0</v>
      </c>
      <c r="AM75" s="201">
        <v>0</v>
      </c>
      <c r="AN75" s="201">
        <v>0</v>
      </c>
      <c r="AO75" s="201">
        <v>-186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20.61</v>
      </c>
      <c r="K76" s="201">
        <v>17.420000000000002</v>
      </c>
      <c r="L76" s="201">
        <v>0.61</v>
      </c>
      <c r="M76" s="201">
        <v>2.25</v>
      </c>
      <c r="N76" s="201">
        <v>1.87</v>
      </c>
      <c r="O76" s="201">
        <v>2.61</v>
      </c>
      <c r="P76" s="201">
        <v>1.1100000000000001</v>
      </c>
      <c r="Q76" s="201">
        <v>0.34</v>
      </c>
      <c r="R76" s="201">
        <v>0.68</v>
      </c>
      <c r="S76" s="201">
        <v>0.41</v>
      </c>
      <c r="T76" s="201">
        <v>0.05</v>
      </c>
      <c r="U76" s="201">
        <v>1.82</v>
      </c>
      <c r="V76" s="201">
        <v>0.31</v>
      </c>
      <c r="W76" s="201">
        <v>0.52</v>
      </c>
      <c r="X76" s="201">
        <v>2.2000000000000002</v>
      </c>
      <c r="Y76" s="201">
        <v>0</v>
      </c>
      <c r="Z76" s="201">
        <v>4.17</v>
      </c>
      <c r="AA76" s="201">
        <v>1.35</v>
      </c>
      <c r="AB76" s="201">
        <v>0</v>
      </c>
      <c r="AC76" s="201">
        <v>4.3499999999999996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-0.35</v>
      </c>
      <c r="AL76" s="201">
        <v>0</v>
      </c>
      <c r="AM76" s="201">
        <v>0</v>
      </c>
      <c r="AN76" s="201">
        <v>0</v>
      </c>
      <c r="AO76" s="201">
        <v>-186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30.91</v>
      </c>
      <c r="K77" s="201">
        <v>17.399999999999999</v>
      </c>
      <c r="L77" s="201">
        <v>0.61</v>
      </c>
      <c r="M77" s="201">
        <v>2.25</v>
      </c>
      <c r="N77" s="201">
        <v>1.87</v>
      </c>
      <c r="O77" s="201">
        <v>2.61</v>
      </c>
      <c r="P77" s="201">
        <v>1.1100000000000001</v>
      </c>
      <c r="Q77" s="201">
        <v>0.34</v>
      </c>
      <c r="R77" s="201">
        <v>0.68</v>
      </c>
      <c r="S77" s="201">
        <v>0.41</v>
      </c>
      <c r="T77" s="201">
        <v>0.05</v>
      </c>
      <c r="U77" s="201">
        <v>1.82</v>
      </c>
      <c r="V77" s="201">
        <v>0.31</v>
      </c>
      <c r="W77" s="201">
        <v>0.52</v>
      </c>
      <c r="X77" s="201">
        <v>2.2000000000000002</v>
      </c>
      <c r="Y77" s="201">
        <v>0</v>
      </c>
      <c r="Z77" s="201">
        <v>4.17</v>
      </c>
      <c r="AA77" s="201">
        <v>1.35</v>
      </c>
      <c r="AB77" s="201">
        <v>0</v>
      </c>
      <c r="AC77" s="201">
        <v>4.3499999999999996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-0.35</v>
      </c>
      <c r="AL77" s="201">
        <v>0</v>
      </c>
      <c r="AM77" s="201">
        <v>0</v>
      </c>
      <c r="AN77" s="201">
        <v>0</v>
      </c>
      <c r="AO77" s="201">
        <v>-186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30.91</v>
      </c>
      <c r="K78" s="201">
        <v>17.399999999999999</v>
      </c>
      <c r="L78" s="201">
        <v>0.61</v>
      </c>
      <c r="M78" s="201">
        <v>2.25</v>
      </c>
      <c r="N78" s="201">
        <v>1.87</v>
      </c>
      <c r="O78" s="201">
        <v>2.61</v>
      </c>
      <c r="P78" s="201">
        <v>1.1100000000000001</v>
      </c>
      <c r="Q78" s="201">
        <v>0.34</v>
      </c>
      <c r="R78" s="201">
        <v>0.68</v>
      </c>
      <c r="S78" s="201">
        <v>0.41</v>
      </c>
      <c r="T78" s="201">
        <v>0.05</v>
      </c>
      <c r="U78" s="201">
        <v>1.82</v>
      </c>
      <c r="V78" s="201">
        <v>0.31</v>
      </c>
      <c r="W78" s="201">
        <v>0.52</v>
      </c>
      <c r="X78" s="201">
        <v>2.2000000000000002</v>
      </c>
      <c r="Y78" s="201">
        <v>0</v>
      </c>
      <c r="Z78" s="201">
        <v>4.17</v>
      </c>
      <c r="AA78" s="201">
        <v>1.35</v>
      </c>
      <c r="AB78" s="201">
        <v>0</v>
      </c>
      <c r="AC78" s="201">
        <v>4.3499999999999996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-0.35</v>
      </c>
      <c r="AL78" s="201">
        <v>0</v>
      </c>
      <c r="AM78" s="201">
        <v>0</v>
      </c>
      <c r="AN78" s="201">
        <v>0</v>
      </c>
      <c r="AO78" s="201">
        <v>-186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30.91</v>
      </c>
      <c r="K79" s="201">
        <v>17.399999999999999</v>
      </c>
      <c r="L79" s="201">
        <v>0.61</v>
      </c>
      <c r="M79" s="201">
        <v>2.25</v>
      </c>
      <c r="N79" s="201">
        <v>1.87</v>
      </c>
      <c r="O79" s="201">
        <v>2.61</v>
      </c>
      <c r="P79" s="201">
        <v>1.1100000000000001</v>
      </c>
      <c r="Q79" s="201">
        <v>0.34</v>
      </c>
      <c r="R79" s="201">
        <v>0.68</v>
      </c>
      <c r="S79" s="201">
        <v>0.41</v>
      </c>
      <c r="T79" s="201">
        <v>0.05</v>
      </c>
      <c r="U79" s="201">
        <v>1.82</v>
      </c>
      <c r="V79" s="201">
        <v>0.31</v>
      </c>
      <c r="W79" s="201">
        <v>0.66</v>
      </c>
      <c r="X79" s="201">
        <v>2.2000000000000002</v>
      </c>
      <c r="Y79" s="201">
        <v>0</v>
      </c>
      <c r="Z79" s="201">
        <v>4.17</v>
      </c>
      <c r="AA79" s="201">
        <v>1.35</v>
      </c>
      <c r="AB79" s="201">
        <v>0</v>
      </c>
      <c r="AC79" s="201">
        <v>4.3499999999999996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-0.35</v>
      </c>
      <c r="AL79" s="201">
        <v>0</v>
      </c>
      <c r="AM79" s="201">
        <v>0</v>
      </c>
      <c r="AN79" s="201">
        <v>0</v>
      </c>
      <c r="AO79" s="201">
        <v>-186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30.91</v>
      </c>
      <c r="K80" s="201">
        <v>17.399999999999999</v>
      </c>
      <c r="L80" s="201">
        <v>0.61</v>
      </c>
      <c r="M80" s="201">
        <v>2.25</v>
      </c>
      <c r="N80" s="201">
        <v>1.87</v>
      </c>
      <c r="O80" s="201">
        <v>2.61</v>
      </c>
      <c r="P80" s="201">
        <v>1.1100000000000001</v>
      </c>
      <c r="Q80" s="201">
        <v>0.34</v>
      </c>
      <c r="R80" s="201">
        <v>0.68</v>
      </c>
      <c r="S80" s="201">
        <v>0.41</v>
      </c>
      <c r="T80" s="201">
        <v>0.05</v>
      </c>
      <c r="U80" s="201">
        <v>1.82</v>
      </c>
      <c r="V80" s="201">
        <v>0.31</v>
      </c>
      <c r="W80" s="201">
        <v>0.66</v>
      </c>
      <c r="X80" s="201">
        <v>2.2000000000000002</v>
      </c>
      <c r="Y80" s="201">
        <v>0</v>
      </c>
      <c r="Z80" s="201">
        <v>4.17</v>
      </c>
      <c r="AA80" s="201">
        <v>1.35</v>
      </c>
      <c r="AB80" s="201">
        <v>0</v>
      </c>
      <c r="AC80" s="201">
        <v>4.3499999999999996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-0.35</v>
      </c>
      <c r="AL80" s="201">
        <v>0</v>
      </c>
      <c r="AM80" s="201">
        <v>0</v>
      </c>
      <c r="AN80" s="201">
        <v>0</v>
      </c>
      <c r="AO80" s="201">
        <v>-186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30.91</v>
      </c>
      <c r="K81" s="201">
        <v>17.399999999999999</v>
      </c>
      <c r="L81" s="201">
        <v>0.61</v>
      </c>
      <c r="M81" s="201">
        <v>2.25</v>
      </c>
      <c r="N81" s="201">
        <v>1.87</v>
      </c>
      <c r="O81" s="201">
        <v>2.61</v>
      </c>
      <c r="P81" s="201">
        <v>1.1100000000000001</v>
      </c>
      <c r="Q81" s="201">
        <v>0.34</v>
      </c>
      <c r="R81" s="201">
        <v>0.68</v>
      </c>
      <c r="S81" s="201">
        <v>0.41</v>
      </c>
      <c r="T81" s="201">
        <v>0.05</v>
      </c>
      <c r="U81" s="201">
        <v>1.82</v>
      </c>
      <c r="V81" s="201">
        <v>0.31</v>
      </c>
      <c r="W81" s="201">
        <v>0.66</v>
      </c>
      <c r="X81" s="201">
        <v>2.2000000000000002</v>
      </c>
      <c r="Y81" s="201">
        <v>0</v>
      </c>
      <c r="Z81" s="201">
        <v>4.17</v>
      </c>
      <c r="AA81" s="201">
        <v>1.35</v>
      </c>
      <c r="AB81" s="201">
        <v>0</v>
      </c>
      <c r="AC81" s="201">
        <v>4.3499999999999996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0</v>
      </c>
      <c r="AN81" s="201">
        <v>0</v>
      </c>
      <c r="AO81" s="201">
        <v>-98.84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30.91</v>
      </c>
      <c r="K82" s="201">
        <v>17.399999999999999</v>
      </c>
      <c r="L82" s="201">
        <v>0.61</v>
      </c>
      <c r="M82" s="201">
        <v>2.25</v>
      </c>
      <c r="N82" s="201">
        <v>1.87</v>
      </c>
      <c r="O82" s="201">
        <v>2.61</v>
      </c>
      <c r="P82" s="201">
        <v>1.1100000000000001</v>
      </c>
      <c r="Q82" s="201">
        <v>0.34</v>
      </c>
      <c r="R82" s="201">
        <v>0.68</v>
      </c>
      <c r="S82" s="201">
        <v>0.41</v>
      </c>
      <c r="T82" s="201">
        <v>0.05</v>
      </c>
      <c r="U82" s="201">
        <v>1.82</v>
      </c>
      <c r="V82" s="201">
        <v>0.31</v>
      </c>
      <c r="W82" s="201">
        <v>0.66</v>
      </c>
      <c r="X82" s="201">
        <v>2.2000000000000002</v>
      </c>
      <c r="Y82" s="201">
        <v>0</v>
      </c>
      <c r="Z82" s="201">
        <v>4.17</v>
      </c>
      <c r="AA82" s="201">
        <v>1.35</v>
      </c>
      <c r="AB82" s="201">
        <v>0</v>
      </c>
      <c r="AC82" s="201">
        <v>4.3499999999999996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0</v>
      </c>
      <c r="AN82" s="201">
        <v>0</v>
      </c>
      <c r="AO82" s="201">
        <v>-166.84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30.91</v>
      </c>
      <c r="K83" s="201">
        <v>17.399999999999999</v>
      </c>
      <c r="L83" s="201">
        <v>0.61</v>
      </c>
      <c r="M83" s="201">
        <v>2.25</v>
      </c>
      <c r="N83" s="201">
        <v>1.87</v>
      </c>
      <c r="O83" s="201">
        <v>2.61</v>
      </c>
      <c r="P83" s="201">
        <v>1.1100000000000001</v>
      </c>
      <c r="Q83" s="201">
        <v>0.34</v>
      </c>
      <c r="R83" s="201">
        <v>0.68</v>
      </c>
      <c r="S83" s="201">
        <v>0.41</v>
      </c>
      <c r="T83" s="201">
        <v>0.05</v>
      </c>
      <c r="U83" s="201">
        <v>1.82</v>
      </c>
      <c r="V83" s="201">
        <v>0.31</v>
      </c>
      <c r="W83" s="201">
        <v>0.66</v>
      </c>
      <c r="X83" s="201">
        <v>2.2000000000000002</v>
      </c>
      <c r="Y83" s="201">
        <v>0</v>
      </c>
      <c r="Z83" s="201">
        <v>4.17</v>
      </c>
      <c r="AA83" s="201">
        <v>1.35</v>
      </c>
      <c r="AB83" s="201">
        <v>0</v>
      </c>
      <c r="AC83" s="201">
        <v>4.3499999999999996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-128.84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30.91</v>
      </c>
      <c r="K84" s="201">
        <v>17.399999999999999</v>
      </c>
      <c r="L84" s="201">
        <v>0.61</v>
      </c>
      <c r="M84" s="201">
        <v>2.25</v>
      </c>
      <c r="N84" s="201">
        <v>1.87</v>
      </c>
      <c r="O84" s="201">
        <v>2.61</v>
      </c>
      <c r="P84" s="201">
        <v>1.1100000000000001</v>
      </c>
      <c r="Q84" s="201">
        <v>0.34</v>
      </c>
      <c r="R84" s="201">
        <v>0.68</v>
      </c>
      <c r="S84" s="201">
        <v>0.41</v>
      </c>
      <c r="T84" s="201">
        <v>0.05</v>
      </c>
      <c r="U84" s="201">
        <v>1.82</v>
      </c>
      <c r="V84" s="201">
        <v>0.31</v>
      </c>
      <c r="W84" s="201">
        <v>0.66</v>
      </c>
      <c r="X84" s="201">
        <v>2.2000000000000002</v>
      </c>
      <c r="Y84" s="201">
        <v>0</v>
      </c>
      <c r="Z84" s="201">
        <v>4.17</v>
      </c>
      <c r="AA84" s="201">
        <v>1.35</v>
      </c>
      <c r="AB84" s="201">
        <v>0</v>
      </c>
      <c r="AC84" s="201">
        <v>4.3499999999999996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-216.36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2.74</v>
      </c>
      <c r="H85" s="201">
        <v>0</v>
      </c>
      <c r="I85" s="201">
        <v>0</v>
      </c>
      <c r="J85" s="201">
        <v>25.14</v>
      </c>
      <c r="K85" s="201">
        <v>17.399999999999999</v>
      </c>
      <c r="L85" s="201">
        <v>0.61</v>
      </c>
      <c r="M85" s="201">
        <v>2.25</v>
      </c>
      <c r="N85" s="201">
        <v>1.87</v>
      </c>
      <c r="O85" s="201">
        <v>2.61</v>
      </c>
      <c r="P85" s="201">
        <v>1.1100000000000001</v>
      </c>
      <c r="Q85" s="201">
        <v>0.34</v>
      </c>
      <c r="R85" s="201">
        <v>0.68</v>
      </c>
      <c r="S85" s="201">
        <v>0.41</v>
      </c>
      <c r="T85" s="201">
        <v>0.05</v>
      </c>
      <c r="U85" s="201">
        <v>1.82</v>
      </c>
      <c r="V85" s="201">
        <v>0.31</v>
      </c>
      <c r="W85" s="201">
        <v>0.66</v>
      </c>
      <c r="X85" s="201">
        <v>2.2000000000000002</v>
      </c>
      <c r="Y85" s="201">
        <v>0</v>
      </c>
      <c r="Z85" s="201">
        <v>4.17</v>
      </c>
      <c r="AA85" s="201">
        <v>1.35</v>
      </c>
      <c r="AB85" s="201">
        <v>0</v>
      </c>
      <c r="AC85" s="201">
        <v>4.3499999999999996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-216.36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1.18</v>
      </c>
      <c r="H86" s="201">
        <v>0</v>
      </c>
      <c r="I86" s="201">
        <v>0</v>
      </c>
      <c r="J86" s="201">
        <v>15.39</v>
      </c>
      <c r="K86" s="201">
        <v>17.399999999999999</v>
      </c>
      <c r="L86" s="201">
        <v>0.61</v>
      </c>
      <c r="M86" s="201">
        <v>2.25</v>
      </c>
      <c r="N86" s="201">
        <v>1.87</v>
      </c>
      <c r="O86" s="201">
        <v>2.61</v>
      </c>
      <c r="P86" s="201">
        <v>1.1100000000000001</v>
      </c>
      <c r="Q86" s="201">
        <v>0.34</v>
      </c>
      <c r="R86" s="201">
        <v>0.68</v>
      </c>
      <c r="S86" s="201">
        <v>0.41</v>
      </c>
      <c r="T86" s="201">
        <v>0.05</v>
      </c>
      <c r="U86" s="201">
        <v>1.82</v>
      </c>
      <c r="V86" s="201">
        <v>0.31</v>
      </c>
      <c r="W86" s="201">
        <v>0.66</v>
      </c>
      <c r="X86" s="201">
        <v>2.2000000000000002</v>
      </c>
      <c r="Y86" s="201">
        <v>0</v>
      </c>
      <c r="Z86" s="201">
        <v>4.17</v>
      </c>
      <c r="AA86" s="201">
        <v>1.35</v>
      </c>
      <c r="AB86" s="201">
        <v>0</v>
      </c>
      <c r="AC86" s="201">
        <v>4.3499999999999996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-216.36</v>
      </c>
      <c r="AP86" s="201">
        <v>0</v>
      </c>
      <c r="AQ86" s="201">
        <v>0</v>
      </c>
      <c r="AR86" s="201">
        <v>2.79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-32.26</v>
      </c>
      <c r="H87" s="201">
        <v>0</v>
      </c>
      <c r="I87" s="201">
        <v>0</v>
      </c>
      <c r="J87" s="201">
        <v>2.29</v>
      </c>
      <c r="K87" s="201">
        <v>17.399999999999999</v>
      </c>
      <c r="L87" s="201">
        <v>0.61</v>
      </c>
      <c r="M87" s="201">
        <v>2.25</v>
      </c>
      <c r="N87" s="201">
        <v>1.87</v>
      </c>
      <c r="O87" s="201">
        <v>2.61</v>
      </c>
      <c r="P87" s="201">
        <v>1.1100000000000001</v>
      </c>
      <c r="Q87" s="201">
        <v>0.34</v>
      </c>
      <c r="R87" s="201">
        <v>0.68</v>
      </c>
      <c r="S87" s="201">
        <v>0.41</v>
      </c>
      <c r="T87" s="201">
        <v>0.05</v>
      </c>
      <c r="U87" s="201">
        <v>1.82</v>
      </c>
      <c r="V87" s="201">
        <v>0.31</v>
      </c>
      <c r="W87" s="201">
        <v>0.66</v>
      </c>
      <c r="X87" s="201">
        <v>2.2000000000000002</v>
      </c>
      <c r="Y87" s="201">
        <v>0</v>
      </c>
      <c r="Z87" s="201">
        <v>4.17</v>
      </c>
      <c r="AA87" s="201">
        <v>1.35</v>
      </c>
      <c r="AB87" s="201">
        <v>0</v>
      </c>
      <c r="AC87" s="201">
        <v>4.3499999999999996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-186.06</v>
      </c>
      <c r="AP87" s="201">
        <v>0</v>
      </c>
      <c r="AQ87" s="201">
        <v>0</v>
      </c>
      <c r="AR87" s="201">
        <v>0.75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-62.96</v>
      </c>
      <c r="H88" s="201">
        <v>0</v>
      </c>
      <c r="I88" s="201">
        <v>0</v>
      </c>
      <c r="J88" s="201">
        <v>-6.12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1.1100000000000001</v>
      </c>
      <c r="Q88" s="201">
        <v>0.34</v>
      </c>
      <c r="R88" s="201">
        <v>0.68</v>
      </c>
      <c r="S88" s="201">
        <v>0.41</v>
      </c>
      <c r="T88" s="201">
        <v>0.05</v>
      </c>
      <c r="U88" s="201">
        <v>1.82</v>
      </c>
      <c r="V88" s="201">
        <v>0.31</v>
      </c>
      <c r="W88" s="201">
        <v>0.66</v>
      </c>
      <c r="X88" s="201">
        <v>2.2000000000000002</v>
      </c>
      <c r="Y88" s="201">
        <v>0</v>
      </c>
      <c r="Z88" s="201">
        <v>4.17</v>
      </c>
      <c r="AA88" s="201">
        <v>1.35</v>
      </c>
      <c r="AB88" s="201">
        <v>0</v>
      </c>
      <c r="AC88" s="201">
        <v>4.3499999999999996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-235.95</v>
      </c>
      <c r="AP88" s="201">
        <v>0</v>
      </c>
      <c r="AQ88" s="201">
        <v>0</v>
      </c>
      <c r="AR88" s="201">
        <v>-10.61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-91.94</v>
      </c>
      <c r="H89" s="201">
        <v>0</v>
      </c>
      <c r="I89" s="201">
        <v>0</v>
      </c>
      <c r="J89" s="201">
        <v>-94.61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1.1100000000000001</v>
      </c>
      <c r="Q89" s="201">
        <v>0.34</v>
      </c>
      <c r="R89" s="201">
        <v>0.68</v>
      </c>
      <c r="S89" s="201">
        <v>0.41</v>
      </c>
      <c r="T89" s="201">
        <v>0.05</v>
      </c>
      <c r="U89" s="201">
        <v>1.82</v>
      </c>
      <c r="V89" s="201">
        <v>0.31</v>
      </c>
      <c r="W89" s="201">
        <v>0.66</v>
      </c>
      <c r="X89" s="201">
        <v>2.2000000000000002</v>
      </c>
      <c r="Y89" s="201">
        <v>0</v>
      </c>
      <c r="Z89" s="201">
        <v>4.17</v>
      </c>
      <c r="AA89" s="201">
        <v>1.35</v>
      </c>
      <c r="AB89" s="201">
        <v>0</v>
      </c>
      <c r="AC89" s="201">
        <v>4.3499999999999996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-235.95</v>
      </c>
      <c r="AP89" s="201">
        <v>0</v>
      </c>
      <c r="AQ89" s="201">
        <v>0</v>
      </c>
      <c r="AR89" s="201">
        <v>-49.25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-91.94</v>
      </c>
      <c r="H90" s="201">
        <v>0</v>
      </c>
      <c r="I90" s="201">
        <v>0</v>
      </c>
      <c r="J90" s="201">
        <v>-94.61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1.1100000000000001</v>
      </c>
      <c r="Q90" s="201">
        <v>0.34</v>
      </c>
      <c r="R90" s="201">
        <v>0.68</v>
      </c>
      <c r="S90" s="201">
        <v>0.41</v>
      </c>
      <c r="T90" s="201">
        <v>0.05</v>
      </c>
      <c r="U90" s="201">
        <v>1.82</v>
      </c>
      <c r="V90" s="201">
        <v>0.31</v>
      </c>
      <c r="W90" s="201">
        <v>0.66</v>
      </c>
      <c r="X90" s="201">
        <v>2.2000000000000002</v>
      </c>
      <c r="Y90" s="201">
        <v>0</v>
      </c>
      <c r="Z90" s="201">
        <v>4.17</v>
      </c>
      <c r="AA90" s="201">
        <v>1.35</v>
      </c>
      <c r="AB90" s="201">
        <v>0</v>
      </c>
      <c r="AC90" s="201">
        <v>4.3499999999999996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-235.95</v>
      </c>
      <c r="AP90" s="201">
        <v>0</v>
      </c>
      <c r="AQ90" s="201">
        <v>0</v>
      </c>
      <c r="AR90" s="201">
        <v>-83.7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-72.62</v>
      </c>
      <c r="H91" s="201">
        <v>0</v>
      </c>
      <c r="I91" s="201">
        <v>0</v>
      </c>
      <c r="J91" s="201">
        <v>-77.459999999999994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1.1100000000000001</v>
      </c>
      <c r="Q91" s="201">
        <v>0.34</v>
      </c>
      <c r="R91" s="201">
        <v>0.68</v>
      </c>
      <c r="S91" s="201">
        <v>0.41</v>
      </c>
      <c r="T91" s="201">
        <v>0.05</v>
      </c>
      <c r="U91" s="201">
        <v>1.82</v>
      </c>
      <c r="V91" s="201">
        <v>0.31</v>
      </c>
      <c r="W91" s="201">
        <v>0.66</v>
      </c>
      <c r="X91" s="201">
        <v>2.2000000000000002</v>
      </c>
      <c r="Y91" s="201">
        <v>0</v>
      </c>
      <c r="Z91" s="201">
        <v>4.17</v>
      </c>
      <c r="AA91" s="201">
        <v>1.35</v>
      </c>
      <c r="AB91" s="201">
        <v>0</v>
      </c>
      <c r="AC91" s="201">
        <v>4.3499999999999996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-235.95</v>
      </c>
      <c r="AP91" s="201">
        <v>0</v>
      </c>
      <c r="AQ91" s="201">
        <v>0</v>
      </c>
      <c r="AR91" s="201">
        <v>-83.7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-72.62</v>
      </c>
      <c r="H92" s="201">
        <v>0</v>
      </c>
      <c r="I92" s="201">
        <v>0</v>
      </c>
      <c r="J92" s="201">
        <v>-77.459999999999994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1.1100000000000001</v>
      </c>
      <c r="Q92" s="201">
        <v>0.34</v>
      </c>
      <c r="R92" s="201">
        <v>0.68</v>
      </c>
      <c r="S92" s="201">
        <v>0.41</v>
      </c>
      <c r="T92" s="201">
        <v>0.05</v>
      </c>
      <c r="U92" s="201">
        <v>1.82</v>
      </c>
      <c r="V92" s="201">
        <v>0.31</v>
      </c>
      <c r="W92" s="201">
        <v>0.66</v>
      </c>
      <c r="X92" s="201">
        <v>2.2000000000000002</v>
      </c>
      <c r="Y92" s="201">
        <v>0</v>
      </c>
      <c r="Z92" s="201">
        <v>4.17</v>
      </c>
      <c r="AA92" s="201">
        <v>1.35</v>
      </c>
      <c r="AB92" s="201">
        <v>0</v>
      </c>
      <c r="AC92" s="201">
        <v>3.36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-235.95</v>
      </c>
      <c r="AP92" s="201">
        <v>0</v>
      </c>
      <c r="AQ92" s="201">
        <v>0</v>
      </c>
      <c r="AR92" s="201">
        <v>-83.7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-80.739999999999995</v>
      </c>
      <c r="H93" s="201">
        <v>0</v>
      </c>
      <c r="I93" s="201">
        <v>0</v>
      </c>
      <c r="J93" s="201">
        <v>-86.46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1.1100000000000001</v>
      </c>
      <c r="Q93" s="201">
        <v>0.34</v>
      </c>
      <c r="R93" s="201">
        <v>0.68</v>
      </c>
      <c r="S93" s="201">
        <v>0.41</v>
      </c>
      <c r="T93" s="201">
        <v>0.05</v>
      </c>
      <c r="U93" s="201">
        <v>1.82</v>
      </c>
      <c r="V93" s="201">
        <v>0.31</v>
      </c>
      <c r="W93" s="201">
        <v>0.66</v>
      </c>
      <c r="X93" s="201">
        <v>2.2000000000000002</v>
      </c>
      <c r="Y93" s="201">
        <v>0</v>
      </c>
      <c r="Z93" s="201">
        <v>4.17</v>
      </c>
      <c r="AA93" s="201">
        <v>1.35</v>
      </c>
      <c r="AB93" s="201">
        <v>0</v>
      </c>
      <c r="AC93" s="201">
        <v>3.36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-235.95</v>
      </c>
      <c r="AP93" s="201">
        <v>0</v>
      </c>
      <c r="AQ93" s="201">
        <v>0</v>
      </c>
      <c r="AR93" s="201">
        <v>-93.7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-78.12</v>
      </c>
      <c r="H94" s="201">
        <v>0</v>
      </c>
      <c r="I94" s="201">
        <v>0</v>
      </c>
      <c r="J94" s="201">
        <v>-86.46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1.1100000000000001</v>
      </c>
      <c r="Q94" s="201">
        <v>0.34</v>
      </c>
      <c r="R94" s="201">
        <v>0.68</v>
      </c>
      <c r="S94" s="201">
        <v>0.41</v>
      </c>
      <c r="T94" s="201">
        <v>0.05</v>
      </c>
      <c r="U94" s="201">
        <v>1.82</v>
      </c>
      <c r="V94" s="201">
        <v>0.31</v>
      </c>
      <c r="W94" s="201">
        <v>0.66</v>
      </c>
      <c r="X94" s="201">
        <v>2.2000000000000002</v>
      </c>
      <c r="Y94" s="201">
        <v>0</v>
      </c>
      <c r="Z94" s="201">
        <v>4.17</v>
      </c>
      <c r="AA94" s="201">
        <v>1.35</v>
      </c>
      <c r="AB94" s="201">
        <v>0</v>
      </c>
      <c r="AC94" s="201">
        <v>3.36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-235.95</v>
      </c>
      <c r="AP94" s="201">
        <v>0</v>
      </c>
      <c r="AQ94" s="201">
        <v>0</v>
      </c>
      <c r="AR94" s="201">
        <v>-93.7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-75.69</v>
      </c>
      <c r="H95" s="201">
        <v>0</v>
      </c>
      <c r="I95" s="201">
        <v>0</v>
      </c>
      <c r="J95" s="201">
        <v>-86.46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1.1100000000000001</v>
      </c>
      <c r="Q95" s="201">
        <v>0.34</v>
      </c>
      <c r="R95" s="201">
        <v>0.68</v>
      </c>
      <c r="S95" s="201">
        <v>0.41</v>
      </c>
      <c r="T95" s="201">
        <v>0.05</v>
      </c>
      <c r="U95" s="201">
        <v>1.82</v>
      </c>
      <c r="V95" s="201">
        <v>0.31</v>
      </c>
      <c r="W95" s="201">
        <v>0.66</v>
      </c>
      <c r="X95" s="201">
        <v>2.2000000000000002</v>
      </c>
      <c r="Y95" s="201">
        <v>0</v>
      </c>
      <c r="Z95" s="201">
        <v>4.17</v>
      </c>
      <c r="AA95" s="201">
        <v>1.35</v>
      </c>
      <c r="AB95" s="201">
        <v>0</v>
      </c>
      <c r="AC95" s="201">
        <v>3.36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-235.95</v>
      </c>
      <c r="AP95" s="201">
        <v>0</v>
      </c>
      <c r="AQ95" s="201">
        <v>0</v>
      </c>
      <c r="AR95" s="201">
        <v>-93.7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-75.69</v>
      </c>
      <c r="H96" s="201">
        <v>0</v>
      </c>
      <c r="I96" s="201">
        <v>0</v>
      </c>
      <c r="J96" s="201">
        <v>-86.46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1.1100000000000001</v>
      </c>
      <c r="Q96" s="201">
        <v>0.34</v>
      </c>
      <c r="R96" s="201">
        <v>0.68</v>
      </c>
      <c r="S96" s="201">
        <v>0.41</v>
      </c>
      <c r="T96" s="201">
        <v>0.05</v>
      </c>
      <c r="U96" s="201">
        <v>1.82</v>
      </c>
      <c r="V96" s="201">
        <v>0.31</v>
      </c>
      <c r="W96" s="201">
        <v>0.66</v>
      </c>
      <c r="X96" s="201">
        <v>2.2000000000000002</v>
      </c>
      <c r="Y96" s="201">
        <v>0</v>
      </c>
      <c r="Z96" s="201">
        <v>4.17</v>
      </c>
      <c r="AA96" s="201">
        <v>1.35</v>
      </c>
      <c r="AB96" s="201">
        <v>0</v>
      </c>
      <c r="AC96" s="201">
        <v>3.36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-235.95</v>
      </c>
      <c r="AP96" s="201">
        <v>0</v>
      </c>
      <c r="AQ96" s="201">
        <v>0</v>
      </c>
      <c r="AR96" s="201">
        <v>-93.7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-69.540000000000006</v>
      </c>
      <c r="H97" s="201">
        <v>0</v>
      </c>
      <c r="I97" s="201">
        <v>0</v>
      </c>
      <c r="J97" s="201">
        <v>-77.459999999999994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1.1100000000000001</v>
      </c>
      <c r="Q97" s="201">
        <v>0.34</v>
      </c>
      <c r="R97" s="201">
        <v>0.68</v>
      </c>
      <c r="S97" s="201">
        <v>0.41</v>
      </c>
      <c r="T97" s="201">
        <v>0.05</v>
      </c>
      <c r="U97" s="201">
        <v>1.82</v>
      </c>
      <c r="V97" s="201">
        <v>0.31</v>
      </c>
      <c r="W97" s="201">
        <v>0.66</v>
      </c>
      <c r="X97" s="201">
        <v>2.2000000000000002</v>
      </c>
      <c r="Y97" s="201">
        <v>0</v>
      </c>
      <c r="Z97" s="201">
        <v>4.17</v>
      </c>
      <c r="AA97" s="201">
        <v>1.35</v>
      </c>
      <c r="AB97" s="201">
        <v>0</v>
      </c>
      <c r="AC97" s="201">
        <v>1.36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-229.73</v>
      </c>
      <c r="AP97" s="201">
        <v>0</v>
      </c>
      <c r="AQ97" s="201">
        <v>0</v>
      </c>
      <c r="AR97" s="201">
        <v>-83.7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-69.540000000000006</v>
      </c>
      <c r="H98" s="201">
        <v>0</v>
      </c>
      <c r="I98" s="201">
        <v>0</v>
      </c>
      <c r="J98" s="201">
        <v>-57.17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1.1100000000000001</v>
      </c>
      <c r="Q98" s="201">
        <v>0.34</v>
      </c>
      <c r="R98" s="201">
        <v>0.68</v>
      </c>
      <c r="S98" s="201">
        <v>0.41</v>
      </c>
      <c r="T98" s="201">
        <v>0.05</v>
      </c>
      <c r="U98" s="201">
        <v>1.82</v>
      </c>
      <c r="V98" s="201">
        <v>0.31</v>
      </c>
      <c r="W98" s="201">
        <v>0.66</v>
      </c>
      <c r="X98" s="201">
        <v>2.2000000000000002</v>
      </c>
      <c r="Y98" s="201">
        <v>0</v>
      </c>
      <c r="Z98" s="201">
        <v>4.17</v>
      </c>
      <c r="AA98" s="201">
        <v>1.35</v>
      </c>
      <c r="AB98" s="201">
        <v>0</v>
      </c>
      <c r="AC98" s="201">
        <v>1.36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-229.73</v>
      </c>
      <c r="AP98" s="201">
        <v>0</v>
      </c>
      <c r="AQ98" s="201">
        <v>0</v>
      </c>
      <c r="AR98" s="201">
        <v>-83.7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0.15190249999999964</v>
      </c>
      <c r="H99">
        <f t="shared" si="0"/>
        <v>0</v>
      </c>
      <c r="I99">
        <f t="shared" si="0"/>
        <v>0</v>
      </c>
      <c r="J99">
        <f t="shared" si="0"/>
        <v>0.11005250000000026</v>
      </c>
      <c r="K99">
        <f t="shared" si="0"/>
        <v>2.2992049999999975</v>
      </c>
      <c r="L99">
        <f t="shared" si="0"/>
        <v>0.11819750000000012</v>
      </c>
      <c r="M99">
        <f t="shared" si="0"/>
        <v>5.3999999999999999E-2</v>
      </c>
      <c r="N99">
        <f t="shared" si="0"/>
        <v>4.4880000000000059E-2</v>
      </c>
      <c r="O99">
        <f t="shared" si="0"/>
        <v>6.2640000000000154E-2</v>
      </c>
      <c r="P99">
        <f t="shared" si="0"/>
        <v>2.663999999999999E-2</v>
      </c>
      <c r="Q99">
        <f t="shared" si="0"/>
        <v>3.740250000000004E-2</v>
      </c>
      <c r="R99">
        <f t="shared" si="0"/>
        <v>7.4435000000000029E-2</v>
      </c>
      <c r="S99">
        <f t="shared" si="0"/>
        <v>4.5157499999999968E-2</v>
      </c>
      <c r="T99">
        <f t="shared" si="0"/>
        <v>5.5200000000000067E-3</v>
      </c>
      <c r="U99">
        <f t="shared" si="0"/>
        <v>4.6544999999999906E-2</v>
      </c>
      <c r="V99">
        <f t="shared" si="0"/>
        <v>3.1492500000000041E-2</v>
      </c>
      <c r="W99">
        <f t="shared" si="0"/>
        <v>6.520250000000001E-2</v>
      </c>
      <c r="X99">
        <f t="shared" si="0"/>
        <v>0.21523500000000056</v>
      </c>
      <c r="Y99">
        <f t="shared" si="0"/>
        <v>0</v>
      </c>
      <c r="Z99">
        <f t="shared" si="0"/>
        <v>0.49990500000000077</v>
      </c>
      <c r="AA99">
        <f t="shared" si="0"/>
        <v>0.12367250000000027</v>
      </c>
      <c r="AB99">
        <f t="shared" si="0"/>
        <v>0</v>
      </c>
      <c r="AC99">
        <f t="shared" si="0"/>
        <v>9.0552500000000133E-2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-4.6749999999999986E-3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-0.33782499999999938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-4.8654275000000027</v>
      </c>
      <c r="AP99">
        <f t="shared" si="0"/>
        <v>0</v>
      </c>
      <c r="AQ99">
        <f t="shared" ref="AQ99:AX99" si="1">SUM(AQ3:AQ98)/4000</f>
        <v>0</v>
      </c>
      <c r="AR99">
        <f t="shared" si="1"/>
        <v>0.24821999999999975</v>
      </c>
      <c r="AS99">
        <f t="shared" si="1"/>
        <v>0</v>
      </c>
      <c r="AT99">
        <f t="shared" si="1"/>
        <v>0</v>
      </c>
      <c r="AU99">
        <f t="shared" si="1"/>
        <v>2.9529999999999966E-2</v>
      </c>
      <c r="AV99">
        <f t="shared" si="1"/>
        <v>6.5100000000000071E-3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</v>
      </c>
      <c r="H3" s="201">
        <v>0</v>
      </c>
      <c r="I3" s="201">
        <v>0</v>
      </c>
      <c r="J3" s="201">
        <v>0.75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2.35</v>
      </c>
      <c r="Q3" s="201">
        <v>0.19</v>
      </c>
      <c r="R3" s="201">
        <v>0.37</v>
      </c>
      <c r="S3" s="201">
        <v>0.23</v>
      </c>
      <c r="T3" s="201">
        <v>0</v>
      </c>
      <c r="U3" s="201">
        <v>9.83</v>
      </c>
      <c r="V3" s="201">
        <v>0.18</v>
      </c>
      <c r="W3" s="201">
        <v>0.38</v>
      </c>
      <c r="X3" s="201">
        <v>1.28</v>
      </c>
      <c r="Y3" s="201">
        <v>0</v>
      </c>
      <c r="Z3" s="201">
        <v>2.41</v>
      </c>
      <c r="AA3" s="201">
        <v>0.78</v>
      </c>
      <c r="AB3" s="201">
        <v>0</v>
      </c>
      <c r="AC3" s="201">
        <v>0.64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47.6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</v>
      </c>
      <c r="H4" s="201">
        <v>0</v>
      </c>
      <c r="I4" s="201">
        <v>0</v>
      </c>
      <c r="J4" s="201">
        <v>0.75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2.35</v>
      </c>
      <c r="Q4" s="201">
        <v>0.19</v>
      </c>
      <c r="R4" s="201">
        <v>0.37</v>
      </c>
      <c r="S4" s="201">
        <v>0.23</v>
      </c>
      <c r="T4" s="201">
        <v>0</v>
      </c>
      <c r="U4" s="201">
        <v>9.83</v>
      </c>
      <c r="V4" s="201">
        <v>0.18</v>
      </c>
      <c r="W4" s="201">
        <v>0.38</v>
      </c>
      <c r="X4" s="201">
        <v>1.28</v>
      </c>
      <c r="Y4" s="201">
        <v>0</v>
      </c>
      <c r="Z4" s="201">
        <v>2.41</v>
      </c>
      <c r="AA4" s="201">
        <v>0.78</v>
      </c>
      <c r="AB4" s="201">
        <v>0</v>
      </c>
      <c r="AC4" s="201">
        <v>0.64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47.6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14.75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2.35</v>
      </c>
      <c r="Q5" s="201">
        <v>0.19</v>
      </c>
      <c r="R5" s="201">
        <v>0.37</v>
      </c>
      <c r="S5" s="201">
        <v>0.23</v>
      </c>
      <c r="T5" s="201">
        <v>0</v>
      </c>
      <c r="U5" s="201">
        <v>9.83</v>
      </c>
      <c r="V5" s="201">
        <v>0.18</v>
      </c>
      <c r="W5" s="201">
        <v>0.38</v>
      </c>
      <c r="X5" s="201">
        <v>1.28</v>
      </c>
      <c r="Y5" s="201">
        <v>0</v>
      </c>
      <c r="Z5" s="201">
        <v>2.41</v>
      </c>
      <c r="AA5" s="201">
        <v>0.78</v>
      </c>
      <c r="AB5" s="201">
        <v>0</v>
      </c>
      <c r="AC5" s="201">
        <v>0.64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47.6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14.75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2.35</v>
      </c>
      <c r="Q6" s="201">
        <v>0.19</v>
      </c>
      <c r="R6" s="201">
        <v>0.37</v>
      </c>
      <c r="S6" s="201">
        <v>0.23</v>
      </c>
      <c r="T6" s="201">
        <v>0</v>
      </c>
      <c r="U6" s="201">
        <v>9.83</v>
      </c>
      <c r="V6" s="201">
        <v>0.18</v>
      </c>
      <c r="W6" s="201">
        <v>0.38</v>
      </c>
      <c r="X6" s="201">
        <v>1.28</v>
      </c>
      <c r="Y6" s="201">
        <v>0</v>
      </c>
      <c r="Z6" s="201">
        <v>2.41</v>
      </c>
      <c r="AA6" s="201">
        <v>0.78</v>
      </c>
      <c r="AB6" s="201">
        <v>0</v>
      </c>
      <c r="AC6" s="201">
        <v>0.64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47.6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14.75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2.35</v>
      </c>
      <c r="Q7" s="201">
        <v>0.19</v>
      </c>
      <c r="R7" s="201">
        <v>0.37</v>
      </c>
      <c r="S7" s="201">
        <v>0.23</v>
      </c>
      <c r="T7" s="201">
        <v>0</v>
      </c>
      <c r="U7" s="201">
        <v>9.83</v>
      </c>
      <c r="V7" s="201">
        <v>0.18</v>
      </c>
      <c r="W7" s="201">
        <v>0.38</v>
      </c>
      <c r="X7" s="201">
        <v>1.28</v>
      </c>
      <c r="Y7" s="201">
        <v>0</v>
      </c>
      <c r="Z7" s="201">
        <v>2.41</v>
      </c>
      <c r="AA7" s="201">
        <v>0.78</v>
      </c>
      <c r="AB7" s="201">
        <v>0</v>
      </c>
      <c r="AC7" s="201">
        <v>0.64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47.6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14.75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2.35</v>
      </c>
      <c r="Q8" s="201">
        <v>0.19</v>
      </c>
      <c r="R8" s="201">
        <v>0.37</v>
      </c>
      <c r="S8" s="201">
        <v>0.23</v>
      </c>
      <c r="T8" s="201">
        <v>0</v>
      </c>
      <c r="U8" s="201">
        <v>9.83</v>
      </c>
      <c r="V8" s="201">
        <v>0.18</v>
      </c>
      <c r="W8" s="201">
        <v>0.38</v>
      </c>
      <c r="X8" s="201">
        <v>1.28</v>
      </c>
      <c r="Y8" s="201">
        <v>0</v>
      </c>
      <c r="Z8" s="201">
        <v>2.41</v>
      </c>
      <c r="AA8" s="201">
        <v>0.78</v>
      </c>
      <c r="AB8" s="201">
        <v>0</v>
      </c>
      <c r="AC8" s="201">
        <v>0.64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47.6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14.75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2.35</v>
      </c>
      <c r="Q9" s="201">
        <v>0.19</v>
      </c>
      <c r="R9" s="201">
        <v>0.37</v>
      </c>
      <c r="S9" s="201">
        <v>0.23</v>
      </c>
      <c r="T9" s="201">
        <v>0</v>
      </c>
      <c r="U9" s="201">
        <v>9.83</v>
      </c>
      <c r="V9" s="201">
        <v>0.18</v>
      </c>
      <c r="W9" s="201">
        <v>0.38</v>
      </c>
      <c r="X9" s="201">
        <v>1.28</v>
      </c>
      <c r="Y9" s="201">
        <v>0</v>
      </c>
      <c r="Z9" s="201">
        <v>2.41</v>
      </c>
      <c r="AA9" s="201">
        <v>0.78</v>
      </c>
      <c r="AB9" s="201">
        <v>0</v>
      </c>
      <c r="AC9" s="201">
        <v>0.64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47.6</v>
      </c>
      <c r="AP9" s="201">
        <v>0</v>
      </c>
      <c r="AQ9" s="201">
        <v>0</v>
      </c>
      <c r="AR9" s="201">
        <v>10.27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14.75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2.35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9.83</v>
      </c>
      <c r="V10" s="201">
        <v>0.18</v>
      </c>
      <c r="W10" s="201">
        <v>0.38</v>
      </c>
      <c r="X10" s="201">
        <v>1.28</v>
      </c>
      <c r="Y10" s="201">
        <v>0</v>
      </c>
      <c r="Z10" s="201">
        <v>2.41</v>
      </c>
      <c r="AA10" s="201">
        <v>0.78</v>
      </c>
      <c r="AB10" s="201">
        <v>0</v>
      </c>
      <c r="AC10" s="201">
        <v>0.64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47.6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15.03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2.35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9.83</v>
      </c>
      <c r="V11" s="201">
        <v>0.18</v>
      </c>
      <c r="W11" s="201">
        <v>0.38</v>
      </c>
      <c r="X11" s="201">
        <v>1.28</v>
      </c>
      <c r="Y11" s="201">
        <v>0</v>
      </c>
      <c r="Z11" s="201">
        <v>2.41</v>
      </c>
      <c r="AA11" s="201">
        <v>0.78</v>
      </c>
      <c r="AB11" s="201">
        <v>0</v>
      </c>
      <c r="AC11" s="201">
        <v>0.64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79.599999999999994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15.03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2.35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9.83</v>
      </c>
      <c r="V12" s="201">
        <v>0.18</v>
      </c>
      <c r="W12" s="201">
        <v>0.38</v>
      </c>
      <c r="X12" s="201">
        <v>1.28</v>
      </c>
      <c r="Y12" s="201">
        <v>0</v>
      </c>
      <c r="Z12" s="201">
        <v>2.41</v>
      </c>
      <c r="AA12" s="201">
        <v>0.78</v>
      </c>
      <c r="AB12" s="201">
        <v>0</v>
      </c>
      <c r="AC12" s="201">
        <v>0.64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79.599999999999994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15.03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2.35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9.83</v>
      </c>
      <c r="V13" s="201">
        <v>0.18</v>
      </c>
      <c r="W13" s="201">
        <v>0.38</v>
      </c>
      <c r="X13" s="201">
        <v>1.28</v>
      </c>
      <c r="Y13" s="201">
        <v>0</v>
      </c>
      <c r="Z13" s="201">
        <v>2.41</v>
      </c>
      <c r="AA13" s="201">
        <v>0.78</v>
      </c>
      <c r="AB13" s="201">
        <v>0</v>
      </c>
      <c r="AC13" s="201">
        <v>0.64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79.599999999999994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15.03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2.35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9.83</v>
      </c>
      <c r="V14" s="201">
        <v>0.18</v>
      </c>
      <c r="W14" s="201">
        <v>0.38</v>
      </c>
      <c r="X14" s="201">
        <v>1.28</v>
      </c>
      <c r="Y14" s="201">
        <v>0</v>
      </c>
      <c r="Z14" s="201">
        <v>2.41</v>
      </c>
      <c r="AA14" s="201">
        <v>0.78</v>
      </c>
      <c r="AB14" s="201">
        <v>0</v>
      </c>
      <c r="AC14" s="201">
        <v>0.64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79.599999999999994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15.03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2.35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9.83</v>
      </c>
      <c r="V15" s="201">
        <v>0.18</v>
      </c>
      <c r="W15" s="201">
        <v>0.38</v>
      </c>
      <c r="X15" s="201">
        <v>1.28</v>
      </c>
      <c r="Y15" s="201">
        <v>0</v>
      </c>
      <c r="Z15" s="201">
        <v>2.41</v>
      </c>
      <c r="AA15" s="201">
        <v>0.78</v>
      </c>
      <c r="AB15" s="201">
        <v>0</v>
      </c>
      <c r="AC15" s="201">
        <v>0.64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81.400000000000006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15.03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2.35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9.83</v>
      </c>
      <c r="V16" s="201">
        <v>0.18</v>
      </c>
      <c r="W16" s="201">
        <v>0.38</v>
      </c>
      <c r="X16" s="201">
        <v>1.28</v>
      </c>
      <c r="Y16" s="201">
        <v>0</v>
      </c>
      <c r="Z16" s="201">
        <v>2.41</v>
      </c>
      <c r="AA16" s="201">
        <v>0.78</v>
      </c>
      <c r="AB16" s="201">
        <v>0</v>
      </c>
      <c r="AC16" s="201">
        <v>0.64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81.400000000000006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15.03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2.35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9.83</v>
      </c>
      <c r="V17" s="201">
        <v>0.18</v>
      </c>
      <c r="W17" s="201">
        <v>0.38</v>
      </c>
      <c r="X17" s="201">
        <v>1.28</v>
      </c>
      <c r="Y17" s="201">
        <v>0</v>
      </c>
      <c r="Z17" s="201">
        <v>2.41</v>
      </c>
      <c r="AA17" s="201">
        <v>0.78</v>
      </c>
      <c r="AB17" s="201">
        <v>0</v>
      </c>
      <c r="AC17" s="201">
        <v>0.64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81.400000000000006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15.03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2.35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9.83</v>
      </c>
      <c r="V18" s="201">
        <v>0.18</v>
      </c>
      <c r="W18" s="201">
        <v>0.38</v>
      </c>
      <c r="X18" s="201">
        <v>1.28</v>
      </c>
      <c r="Y18" s="201">
        <v>0</v>
      </c>
      <c r="Z18" s="201">
        <v>2.41</v>
      </c>
      <c r="AA18" s="201">
        <v>0.78</v>
      </c>
      <c r="AB18" s="201">
        <v>0</v>
      </c>
      <c r="AC18" s="201">
        <v>0.64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81.400000000000006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15.03</v>
      </c>
      <c r="K19" s="201">
        <v>5.58</v>
      </c>
      <c r="L19" s="201">
        <v>2.2200000000000002</v>
      </c>
      <c r="M19" s="201">
        <v>0</v>
      </c>
      <c r="N19" s="201">
        <v>1.03</v>
      </c>
      <c r="O19" s="201">
        <v>1.72</v>
      </c>
      <c r="P19" s="201">
        <v>2.35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9.83</v>
      </c>
      <c r="V19" s="201">
        <v>0.18</v>
      </c>
      <c r="W19" s="201">
        <v>0.38</v>
      </c>
      <c r="X19" s="201">
        <v>1.28</v>
      </c>
      <c r="Y19" s="201">
        <v>0</v>
      </c>
      <c r="Z19" s="201">
        <v>2.41</v>
      </c>
      <c r="AA19" s="201">
        <v>0.78</v>
      </c>
      <c r="AB19" s="201">
        <v>0</v>
      </c>
      <c r="AC19" s="201">
        <v>0.64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81.400000000000006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15.03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2.35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9.83</v>
      </c>
      <c r="V20" s="201">
        <v>0.18</v>
      </c>
      <c r="W20" s="201">
        <v>0.38</v>
      </c>
      <c r="X20" s="201">
        <v>1.28</v>
      </c>
      <c r="Y20" s="201">
        <v>0</v>
      </c>
      <c r="Z20" s="201">
        <v>2.41</v>
      </c>
      <c r="AA20" s="201">
        <v>0.78</v>
      </c>
      <c r="AB20" s="201">
        <v>0</v>
      </c>
      <c r="AC20" s="201">
        <v>0.64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81.400000000000006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15.03</v>
      </c>
      <c r="K21" s="201">
        <v>5.58</v>
      </c>
      <c r="L21" s="201">
        <v>2.2200000000000002</v>
      </c>
      <c r="M21" s="201">
        <v>0</v>
      </c>
      <c r="N21" s="201">
        <v>1.03</v>
      </c>
      <c r="O21" s="201">
        <v>1.72</v>
      </c>
      <c r="P21" s="201">
        <v>2.35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9.83</v>
      </c>
      <c r="V21" s="201">
        <v>0.18</v>
      </c>
      <c r="W21" s="201">
        <v>0.38</v>
      </c>
      <c r="X21" s="201">
        <v>1.28</v>
      </c>
      <c r="Y21" s="201">
        <v>0</v>
      </c>
      <c r="Z21" s="201">
        <v>2.41</v>
      </c>
      <c r="AA21" s="201">
        <v>0.78</v>
      </c>
      <c r="AB21" s="201">
        <v>0</v>
      </c>
      <c r="AC21" s="201">
        <v>0.64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81.400000000000006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15.03</v>
      </c>
      <c r="K22" s="201">
        <v>5.58</v>
      </c>
      <c r="L22" s="201">
        <v>2.2200000000000002</v>
      </c>
      <c r="M22" s="201">
        <v>0</v>
      </c>
      <c r="N22" s="201">
        <v>1.03</v>
      </c>
      <c r="O22" s="201">
        <v>1.72</v>
      </c>
      <c r="P22" s="201">
        <v>2.35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9.83</v>
      </c>
      <c r="V22" s="201">
        <v>0.18</v>
      </c>
      <c r="W22" s="201">
        <v>0.38</v>
      </c>
      <c r="X22" s="201">
        <v>1.28</v>
      </c>
      <c r="Y22" s="201">
        <v>0</v>
      </c>
      <c r="Z22" s="201">
        <v>2.41</v>
      </c>
      <c r="AA22" s="201">
        <v>0.78</v>
      </c>
      <c r="AB22" s="201">
        <v>0</v>
      </c>
      <c r="AC22" s="201">
        <v>0.64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81.400000000000006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15.03</v>
      </c>
      <c r="K23" s="201">
        <v>5.58</v>
      </c>
      <c r="L23" s="201">
        <v>2.2200000000000002</v>
      </c>
      <c r="M23" s="201">
        <v>0</v>
      </c>
      <c r="N23" s="201">
        <v>1.03</v>
      </c>
      <c r="O23" s="201">
        <v>1.72</v>
      </c>
      <c r="P23" s="201">
        <v>2.35</v>
      </c>
      <c r="Q23" s="201">
        <v>0.19</v>
      </c>
      <c r="R23" s="201">
        <v>0.37</v>
      </c>
      <c r="S23" s="201">
        <v>0.23</v>
      </c>
      <c r="T23" s="201">
        <v>0</v>
      </c>
      <c r="U23" s="201">
        <v>9.83</v>
      </c>
      <c r="V23" s="201">
        <v>0.18</v>
      </c>
      <c r="W23" s="201">
        <v>0.38</v>
      </c>
      <c r="X23" s="201">
        <v>1.28</v>
      </c>
      <c r="Y23" s="201">
        <v>0</v>
      </c>
      <c r="Z23" s="201">
        <v>2.41</v>
      </c>
      <c r="AA23" s="201">
        <v>0.78</v>
      </c>
      <c r="AB23" s="201">
        <v>0</v>
      </c>
      <c r="AC23" s="201">
        <v>0.64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81.400000000000006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15.03</v>
      </c>
      <c r="K24" s="201">
        <v>5.58</v>
      </c>
      <c r="L24" s="201">
        <v>2.2200000000000002</v>
      </c>
      <c r="M24" s="201">
        <v>0</v>
      </c>
      <c r="N24" s="201">
        <v>1.03</v>
      </c>
      <c r="O24" s="201">
        <v>1.72</v>
      </c>
      <c r="P24" s="201">
        <v>2.35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9.83</v>
      </c>
      <c r="V24" s="201">
        <v>0.18</v>
      </c>
      <c r="W24" s="201">
        <v>0.38</v>
      </c>
      <c r="X24" s="201">
        <v>1.28</v>
      </c>
      <c r="Y24" s="201">
        <v>0</v>
      </c>
      <c r="Z24" s="201">
        <v>2.41</v>
      </c>
      <c r="AA24" s="201">
        <v>0.78</v>
      </c>
      <c r="AB24" s="201">
        <v>0</v>
      </c>
      <c r="AC24" s="201">
        <v>0.64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81.400000000000006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15.03</v>
      </c>
      <c r="K25" s="201">
        <v>5.58</v>
      </c>
      <c r="L25" s="201">
        <v>2.2200000000000002</v>
      </c>
      <c r="M25" s="201">
        <v>0</v>
      </c>
      <c r="N25" s="201">
        <v>1.03</v>
      </c>
      <c r="O25" s="201">
        <v>1.72</v>
      </c>
      <c r="P25" s="201">
        <v>2.35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9.83</v>
      </c>
      <c r="V25" s="201">
        <v>0.18</v>
      </c>
      <c r="W25" s="201">
        <v>0.38</v>
      </c>
      <c r="X25" s="201">
        <v>1.28</v>
      </c>
      <c r="Y25" s="201">
        <v>0</v>
      </c>
      <c r="Z25" s="201">
        <v>2.41</v>
      </c>
      <c r="AA25" s="201">
        <v>0.78</v>
      </c>
      <c r="AB25" s="201">
        <v>0</v>
      </c>
      <c r="AC25" s="201">
        <v>0.64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81.400000000000006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15.03</v>
      </c>
      <c r="K26" s="201">
        <v>5.58</v>
      </c>
      <c r="L26" s="201">
        <v>2.2200000000000002</v>
      </c>
      <c r="M26" s="201">
        <v>0</v>
      </c>
      <c r="N26" s="201">
        <v>1.03</v>
      </c>
      <c r="O26" s="201">
        <v>1.72</v>
      </c>
      <c r="P26" s="201">
        <v>2.35</v>
      </c>
      <c r="Q26" s="201">
        <v>0.19</v>
      </c>
      <c r="R26" s="201">
        <v>0.37</v>
      </c>
      <c r="S26" s="201">
        <v>0.23</v>
      </c>
      <c r="T26" s="201">
        <v>0</v>
      </c>
      <c r="U26" s="201">
        <v>9.83</v>
      </c>
      <c r="V26" s="201">
        <v>0.18</v>
      </c>
      <c r="W26" s="201">
        <v>0.38</v>
      </c>
      <c r="X26" s="201">
        <v>1.28</v>
      </c>
      <c r="Y26" s="201">
        <v>0</v>
      </c>
      <c r="Z26" s="201">
        <v>2.41</v>
      </c>
      <c r="AA26" s="201">
        <v>0.78</v>
      </c>
      <c r="AB26" s="201">
        <v>0</v>
      </c>
      <c r="AC26" s="201">
        <v>0.64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81.400000000000006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14.75</v>
      </c>
      <c r="K27" s="201">
        <v>5.58</v>
      </c>
      <c r="L27" s="201">
        <v>2.2200000000000002</v>
      </c>
      <c r="M27" s="201">
        <v>0</v>
      </c>
      <c r="N27" s="201">
        <v>1.03</v>
      </c>
      <c r="O27" s="201">
        <v>1.72</v>
      </c>
      <c r="P27" s="201">
        <v>2.35</v>
      </c>
      <c r="Q27" s="201">
        <v>0.19</v>
      </c>
      <c r="R27" s="201">
        <v>0.37</v>
      </c>
      <c r="S27" s="201">
        <v>0.23</v>
      </c>
      <c r="T27" s="201">
        <v>0</v>
      </c>
      <c r="U27" s="201">
        <v>9.83</v>
      </c>
      <c r="V27" s="201">
        <v>0.18</v>
      </c>
      <c r="W27" s="201">
        <v>0.38</v>
      </c>
      <c r="X27" s="201">
        <v>1.28</v>
      </c>
      <c r="Y27" s="201">
        <v>0</v>
      </c>
      <c r="Z27" s="201">
        <v>2.41</v>
      </c>
      <c r="AA27" s="201">
        <v>0.78</v>
      </c>
      <c r="AB27" s="201">
        <v>0</v>
      </c>
      <c r="AC27" s="201">
        <v>0.64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81.400000000000006</v>
      </c>
      <c r="AP27" s="201">
        <v>0</v>
      </c>
      <c r="AQ27" s="201">
        <v>0</v>
      </c>
      <c r="AR27" s="201">
        <v>10.32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14.75</v>
      </c>
      <c r="K28" s="201">
        <v>5.32</v>
      </c>
      <c r="L28" s="201">
        <v>2.19</v>
      </c>
      <c r="M28" s="201">
        <v>0</v>
      </c>
      <c r="N28" s="201">
        <v>1.03</v>
      </c>
      <c r="O28" s="201">
        <v>1.72</v>
      </c>
      <c r="P28" s="201">
        <v>2.35</v>
      </c>
      <c r="Q28" s="201">
        <v>0.19</v>
      </c>
      <c r="R28" s="201">
        <v>0.37</v>
      </c>
      <c r="S28" s="201">
        <v>0.23</v>
      </c>
      <c r="T28" s="201">
        <v>0</v>
      </c>
      <c r="U28" s="201">
        <v>9.83</v>
      </c>
      <c r="V28" s="201">
        <v>0.18</v>
      </c>
      <c r="W28" s="201">
        <v>0.38</v>
      </c>
      <c r="X28" s="201">
        <v>1.28</v>
      </c>
      <c r="Y28" s="201">
        <v>0</v>
      </c>
      <c r="Z28" s="201">
        <v>2.41</v>
      </c>
      <c r="AA28" s="201">
        <v>0.78</v>
      </c>
      <c r="AB28" s="201">
        <v>0</v>
      </c>
      <c r="AC28" s="201">
        <v>0.64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81.400000000000006</v>
      </c>
      <c r="AP28" s="201">
        <v>0</v>
      </c>
      <c r="AQ28" s="201">
        <v>0</v>
      </c>
      <c r="AR28" s="201">
        <v>10.32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14.75</v>
      </c>
      <c r="K29" s="201">
        <v>5.32</v>
      </c>
      <c r="L29" s="201">
        <v>2.13</v>
      </c>
      <c r="M29" s="201">
        <v>0</v>
      </c>
      <c r="N29" s="201">
        <v>1.03</v>
      </c>
      <c r="O29" s="201">
        <v>1.72</v>
      </c>
      <c r="P29" s="201">
        <v>2.35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9.83</v>
      </c>
      <c r="V29" s="201">
        <v>0.18</v>
      </c>
      <c r="W29" s="201">
        <v>0.38</v>
      </c>
      <c r="X29" s="201">
        <v>1.28</v>
      </c>
      <c r="Y29" s="201">
        <v>0</v>
      </c>
      <c r="Z29" s="201">
        <v>2.41</v>
      </c>
      <c r="AA29" s="201">
        <v>0.78</v>
      </c>
      <c r="AB29" s="201">
        <v>0</v>
      </c>
      <c r="AC29" s="201">
        <v>0.64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81.400000000000006</v>
      </c>
      <c r="AP29" s="201">
        <v>0</v>
      </c>
      <c r="AQ29" s="201">
        <v>0</v>
      </c>
      <c r="AR29" s="201">
        <v>10.32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14.75</v>
      </c>
      <c r="K30" s="201">
        <v>5.32</v>
      </c>
      <c r="L30" s="201">
        <v>2.09</v>
      </c>
      <c r="M30" s="201">
        <v>0</v>
      </c>
      <c r="N30" s="201">
        <v>1.03</v>
      </c>
      <c r="O30" s="201">
        <v>1.72</v>
      </c>
      <c r="P30" s="201">
        <v>2.35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9.83</v>
      </c>
      <c r="V30" s="201">
        <v>0.18</v>
      </c>
      <c r="W30" s="201">
        <v>0.38</v>
      </c>
      <c r="X30" s="201">
        <v>1.28</v>
      </c>
      <c r="Y30" s="201">
        <v>0</v>
      </c>
      <c r="Z30" s="201">
        <v>2.41</v>
      </c>
      <c r="AA30" s="201">
        <v>0.78</v>
      </c>
      <c r="AB30" s="201">
        <v>0</v>
      </c>
      <c r="AC30" s="201">
        <v>0.64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81.400000000000006</v>
      </c>
      <c r="AP30" s="201">
        <v>0</v>
      </c>
      <c r="AQ30" s="201">
        <v>0</v>
      </c>
      <c r="AR30" s="201">
        <v>10.32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14.75</v>
      </c>
      <c r="K31" s="201">
        <v>4.75</v>
      </c>
      <c r="L31" s="201">
        <v>0</v>
      </c>
      <c r="M31" s="201">
        <v>0</v>
      </c>
      <c r="N31" s="201">
        <v>1.03</v>
      </c>
      <c r="O31" s="201">
        <v>1.72</v>
      </c>
      <c r="P31" s="201">
        <v>2.35</v>
      </c>
      <c r="Q31" s="201">
        <v>0.19</v>
      </c>
      <c r="R31" s="201">
        <v>0.36</v>
      </c>
      <c r="S31" s="201">
        <v>0.23</v>
      </c>
      <c r="T31" s="201">
        <v>0</v>
      </c>
      <c r="U31" s="201">
        <v>9.83</v>
      </c>
      <c r="V31" s="201">
        <v>0.18</v>
      </c>
      <c r="W31" s="201">
        <v>0.38</v>
      </c>
      <c r="X31" s="201">
        <v>1.28</v>
      </c>
      <c r="Y31" s="201">
        <v>0</v>
      </c>
      <c r="Z31" s="201">
        <v>2.41</v>
      </c>
      <c r="AA31" s="201">
        <v>0.78</v>
      </c>
      <c r="AB31" s="201">
        <v>0</v>
      </c>
      <c r="AC31" s="201">
        <v>0.64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81.400000000000006</v>
      </c>
      <c r="AP31" s="201">
        <v>0</v>
      </c>
      <c r="AQ31" s="201">
        <v>0</v>
      </c>
      <c r="AR31" s="201">
        <v>10.32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14.75</v>
      </c>
      <c r="K32" s="201">
        <v>48.27</v>
      </c>
      <c r="L32" s="201">
        <v>31.55</v>
      </c>
      <c r="M32" s="201">
        <v>0</v>
      </c>
      <c r="N32" s="201">
        <v>1.03</v>
      </c>
      <c r="O32" s="201">
        <v>1.72</v>
      </c>
      <c r="P32" s="201">
        <v>2.35</v>
      </c>
      <c r="Q32" s="201">
        <v>0.19</v>
      </c>
      <c r="R32" s="201">
        <v>0.37</v>
      </c>
      <c r="S32" s="201">
        <v>0.23</v>
      </c>
      <c r="T32" s="201">
        <v>0</v>
      </c>
      <c r="U32" s="201">
        <v>9.83</v>
      </c>
      <c r="V32" s="201">
        <v>0.18</v>
      </c>
      <c r="W32" s="201">
        <v>0.38</v>
      </c>
      <c r="X32" s="201">
        <v>1.28</v>
      </c>
      <c r="Y32" s="201">
        <v>0</v>
      </c>
      <c r="Z32" s="201">
        <v>2.41</v>
      </c>
      <c r="AA32" s="201">
        <v>0</v>
      </c>
      <c r="AB32" s="201">
        <v>0</v>
      </c>
      <c r="AC32" s="201">
        <v>0.64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81.400000000000006</v>
      </c>
      <c r="AP32" s="201">
        <v>0</v>
      </c>
      <c r="AQ32" s="201">
        <v>0</v>
      </c>
      <c r="AR32" s="201">
        <v>10.32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14.75</v>
      </c>
      <c r="K33" s="201">
        <v>77.25</v>
      </c>
      <c r="L33" s="201">
        <v>31.55</v>
      </c>
      <c r="M33" s="201">
        <v>0</v>
      </c>
      <c r="N33" s="201">
        <v>1.03</v>
      </c>
      <c r="O33" s="201">
        <v>1.72</v>
      </c>
      <c r="P33" s="201">
        <v>2.35</v>
      </c>
      <c r="Q33" s="201">
        <v>0.19</v>
      </c>
      <c r="R33" s="201">
        <v>0.37</v>
      </c>
      <c r="S33" s="201">
        <v>0.23</v>
      </c>
      <c r="T33" s="201">
        <v>0</v>
      </c>
      <c r="U33" s="201">
        <v>9.83</v>
      </c>
      <c r="V33" s="201">
        <v>0.18</v>
      </c>
      <c r="W33" s="201">
        <v>0.38</v>
      </c>
      <c r="X33" s="201">
        <v>1.27</v>
      </c>
      <c r="Y33" s="201">
        <v>0</v>
      </c>
      <c r="Z33" s="201">
        <v>0</v>
      </c>
      <c r="AA33" s="201">
        <v>8.26</v>
      </c>
      <c r="AB33" s="201">
        <v>0</v>
      </c>
      <c r="AC33" s="201">
        <v>0.64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81.400000000000006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14.75</v>
      </c>
      <c r="K34" s="201">
        <v>77.25</v>
      </c>
      <c r="L34" s="201">
        <v>31.55</v>
      </c>
      <c r="M34" s="201">
        <v>0</v>
      </c>
      <c r="N34" s="201">
        <v>1.03</v>
      </c>
      <c r="O34" s="201">
        <v>1.72</v>
      </c>
      <c r="P34" s="201">
        <v>2.35</v>
      </c>
      <c r="Q34" s="201">
        <v>2.64</v>
      </c>
      <c r="R34" s="201">
        <v>4.9800000000000004</v>
      </c>
      <c r="S34" s="201">
        <v>2.85</v>
      </c>
      <c r="T34" s="201">
        <v>0</v>
      </c>
      <c r="U34" s="201">
        <v>9.83</v>
      </c>
      <c r="V34" s="201">
        <v>0.18</v>
      </c>
      <c r="W34" s="201">
        <v>0.38</v>
      </c>
      <c r="X34" s="201">
        <v>1.27</v>
      </c>
      <c r="Y34" s="201">
        <v>0</v>
      </c>
      <c r="Z34" s="201">
        <v>15.92</v>
      </c>
      <c r="AA34" s="201">
        <v>8.26</v>
      </c>
      <c r="AB34" s="201">
        <v>0</v>
      </c>
      <c r="AC34" s="201">
        <v>0.64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81.400000000000006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14.75</v>
      </c>
      <c r="K35" s="201">
        <v>77.25</v>
      </c>
      <c r="L35" s="201">
        <v>31.55</v>
      </c>
      <c r="M35" s="201">
        <v>0</v>
      </c>
      <c r="N35" s="201">
        <v>1.03</v>
      </c>
      <c r="O35" s="201">
        <v>1.72</v>
      </c>
      <c r="P35" s="201">
        <v>2.35</v>
      </c>
      <c r="Q35" s="201">
        <v>2.64</v>
      </c>
      <c r="R35" s="201">
        <v>4.9800000000000004</v>
      </c>
      <c r="S35" s="201">
        <v>2.85</v>
      </c>
      <c r="T35" s="201">
        <v>0</v>
      </c>
      <c r="U35" s="201">
        <v>9.9600000000000009</v>
      </c>
      <c r="V35" s="201">
        <v>0.18</v>
      </c>
      <c r="W35" s="201">
        <v>0.38</v>
      </c>
      <c r="X35" s="201">
        <v>1.27</v>
      </c>
      <c r="Y35" s="201">
        <v>0</v>
      </c>
      <c r="Z35" s="201">
        <v>22.62</v>
      </c>
      <c r="AA35" s="201">
        <v>8.26</v>
      </c>
      <c r="AB35" s="201">
        <v>0</v>
      </c>
      <c r="AC35" s="201">
        <v>0.64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81.400000000000006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14.75</v>
      </c>
      <c r="K36" s="201">
        <v>77.25</v>
      </c>
      <c r="L36" s="201">
        <v>31.55</v>
      </c>
      <c r="M36" s="201">
        <v>0</v>
      </c>
      <c r="N36" s="201">
        <v>1.03</v>
      </c>
      <c r="O36" s="201">
        <v>1.72</v>
      </c>
      <c r="P36" s="201">
        <v>2.35</v>
      </c>
      <c r="Q36" s="201">
        <v>2.64</v>
      </c>
      <c r="R36" s="201">
        <v>4.9800000000000004</v>
      </c>
      <c r="S36" s="201">
        <v>2.85</v>
      </c>
      <c r="T36" s="201">
        <v>0</v>
      </c>
      <c r="U36" s="201">
        <v>9.8800000000000008</v>
      </c>
      <c r="V36" s="201">
        <v>2.38</v>
      </c>
      <c r="W36" s="201">
        <v>0.38</v>
      </c>
      <c r="X36" s="201">
        <v>1.27</v>
      </c>
      <c r="Y36" s="201">
        <v>0</v>
      </c>
      <c r="Z36" s="201">
        <v>37.11</v>
      </c>
      <c r="AA36" s="201">
        <v>8.26</v>
      </c>
      <c r="AB36" s="201">
        <v>0</v>
      </c>
      <c r="AC36" s="201">
        <v>0.64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81.400000000000006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14.75</v>
      </c>
      <c r="K37" s="201">
        <v>77.25</v>
      </c>
      <c r="L37" s="201">
        <v>31.55</v>
      </c>
      <c r="M37" s="201">
        <v>0</v>
      </c>
      <c r="N37" s="201">
        <v>1.03</v>
      </c>
      <c r="O37" s="201">
        <v>1.72</v>
      </c>
      <c r="P37" s="201">
        <v>2.35</v>
      </c>
      <c r="Q37" s="201">
        <v>2.64</v>
      </c>
      <c r="R37" s="201">
        <v>4.9800000000000004</v>
      </c>
      <c r="S37" s="201">
        <v>2.85</v>
      </c>
      <c r="T37" s="201">
        <v>0</v>
      </c>
      <c r="U37" s="201">
        <v>9.8800000000000008</v>
      </c>
      <c r="V37" s="201">
        <v>2.38</v>
      </c>
      <c r="W37" s="201">
        <v>0.38</v>
      </c>
      <c r="X37" s="201">
        <v>1.27</v>
      </c>
      <c r="Y37" s="201">
        <v>0</v>
      </c>
      <c r="Z37" s="201">
        <v>37.11</v>
      </c>
      <c r="AA37" s="201">
        <v>8.26</v>
      </c>
      <c r="AB37" s="201">
        <v>0</v>
      </c>
      <c r="AC37" s="201">
        <v>0.64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81.400000000000006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14.75</v>
      </c>
      <c r="K38" s="201">
        <v>77.25</v>
      </c>
      <c r="L38" s="201">
        <v>31.55</v>
      </c>
      <c r="M38" s="201">
        <v>0</v>
      </c>
      <c r="N38" s="201">
        <v>1.03</v>
      </c>
      <c r="O38" s="201">
        <v>1.72</v>
      </c>
      <c r="P38" s="201">
        <v>2.35</v>
      </c>
      <c r="Q38" s="201">
        <v>2.64</v>
      </c>
      <c r="R38" s="201">
        <v>4.9800000000000004</v>
      </c>
      <c r="S38" s="201">
        <v>2.85</v>
      </c>
      <c r="T38" s="201">
        <v>0</v>
      </c>
      <c r="U38" s="201">
        <v>9.8800000000000008</v>
      </c>
      <c r="V38" s="201">
        <v>2.38</v>
      </c>
      <c r="W38" s="201">
        <v>0.38</v>
      </c>
      <c r="X38" s="201">
        <v>1.27</v>
      </c>
      <c r="Y38" s="201">
        <v>0</v>
      </c>
      <c r="Z38" s="201">
        <v>37.11</v>
      </c>
      <c r="AA38" s="201">
        <v>8.26</v>
      </c>
      <c r="AB38" s="201">
        <v>0</v>
      </c>
      <c r="AC38" s="201">
        <v>0.64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81.400000000000006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14.48</v>
      </c>
      <c r="K39" s="201">
        <v>77.25</v>
      </c>
      <c r="L39" s="201">
        <v>31.55</v>
      </c>
      <c r="M39" s="201">
        <v>0</v>
      </c>
      <c r="N39" s="201">
        <v>1.03</v>
      </c>
      <c r="O39" s="201">
        <v>1.72</v>
      </c>
      <c r="P39" s="201">
        <v>2.35</v>
      </c>
      <c r="Q39" s="201">
        <v>2.64</v>
      </c>
      <c r="R39" s="201">
        <v>4.9800000000000004</v>
      </c>
      <c r="S39" s="201">
        <v>2.85</v>
      </c>
      <c r="T39" s="201">
        <v>0</v>
      </c>
      <c r="U39" s="201">
        <v>9.8800000000000008</v>
      </c>
      <c r="V39" s="201">
        <v>2.38</v>
      </c>
      <c r="W39" s="201">
        <v>4.4800000000000004</v>
      </c>
      <c r="X39" s="201">
        <v>17.38</v>
      </c>
      <c r="Y39" s="201">
        <v>0</v>
      </c>
      <c r="Z39" s="201">
        <v>37.11</v>
      </c>
      <c r="AA39" s="201">
        <v>8.26</v>
      </c>
      <c r="AB39" s="201">
        <v>0</v>
      </c>
      <c r="AC39" s="201">
        <v>0.64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77.8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14.48</v>
      </c>
      <c r="K40" s="201">
        <v>77.25</v>
      </c>
      <c r="L40" s="201">
        <v>31.55</v>
      </c>
      <c r="M40" s="201">
        <v>0</v>
      </c>
      <c r="N40" s="201">
        <v>1.03</v>
      </c>
      <c r="O40" s="201">
        <v>1.72</v>
      </c>
      <c r="P40" s="201">
        <v>2.35</v>
      </c>
      <c r="Q40" s="201">
        <v>2.64</v>
      </c>
      <c r="R40" s="201">
        <v>4.9800000000000004</v>
      </c>
      <c r="S40" s="201">
        <v>2.85</v>
      </c>
      <c r="T40" s="201">
        <v>0</v>
      </c>
      <c r="U40" s="201">
        <v>9.8800000000000008</v>
      </c>
      <c r="V40" s="201">
        <v>2.38</v>
      </c>
      <c r="W40" s="201">
        <v>4.4800000000000004</v>
      </c>
      <c r="X40" s="201">
        <v>17.38</v>
      </c>
      <c r="Y40" s="201">
        <v>0</v>
      </c>
      <c r="Z40" s="201">
        <v>37.11</v>
      </c>
      <c r="AA40" s="201">
        <v>8.26</v>
      </c>
      <c r="AB40" s="201">
        <v>0</v>
      </c>
      <c r="AC40" s="201">
        <v>0.64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77.8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14.48</v>
      </c>
      <c r="K41" s="201">
        <v>77.25</v>
      </c>
      <c r="L41" s="201">
        <v>31.55</v>
      </c>
      <c r="M41" s="201">
        <v>0</v>
      </c>
      <c r="N41" s="201">
        <v>1.03</v>
      </c>
      <c r="O41" s="201">
        <v>1.72</v>
      </c>
      <c r="P41" s="201">
        <v>2.35</v>
      </c>
      <c r="Q41" s="201">
        <v>2.64</v>
      </c>
      <c r="R41" s="201">
        <v>4.9800000000000004</v>
      </c>
      <c r="S41" s="201">
        <v>2.85</v>
      </c>
      <c r="T41" s="201">
        <v>0</v>
      </c>
      <c r="U41" s="201">
        <v>9.8800000000000008</v>
      </c>
      <c r="V41" s="201">
        <v>2.38</v>
      </c>
      <c r="W41" s="201">
        <v>4.4800000000000004</v>
      </c>
      <c r="X41" s="201">
        <v>17.38</v>
      </c>
      <c r="Y41" s="201">
        <v>0</v>
      </c>
      <c r="Z41" s="201">
        <v>37.11</v>
      </c>
      <c r="AA41" s="201">
        <v>8.26</v>
      </c>
      <c r="AB41" s="201">
        <v>0</v>
      </c>
      <c r="AC41" s="201">
        <v>0.64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77.8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14.48</v>
      </c>
      <c r="K42" s="201">
        <v>77.25</v>
      </c>
      <c r="L42" s="201">
        <v>31.55</v>
      </c>
      <c r="M42" s="201">
        <v>0</v>
      </c>
      <c r="N42" s="201">
        <v>1.03</v>
      </c>
      <c r="O42" s="201">
        <v>1.72</v>
      </c>
      <c r="P42" s="201">
        <v>2.35</v>
      </c>
      <c r="Q42" s="201">
        <v>2.64</v>
      </c>
      <c r="R42" s="201">
        <v>4.9800000000000004</v>
      </c>
      <c r="S42" s="201">
        <v>2.85</v>
      </c>
      <c r="T42" s="201">
        <v>0</v>
      </c>
      <c r="U42" s="201">
        <v>9.8800000000000008</v>
      </c>
      <c r="V42" s="201">
        <v>2.38</v>
      </c>
      <c r="W42" s="201">
        <v>4.4800000000000004</v>
      </c>
      <c r="X42" s="201">
        <v>17.100000000000001</v>
      </c>
      <c r="Y42" s="201">
        <v>0</v>
      </c>
      <c r="Z42" s="201">
        <v>37.11</v>
      </c>
      <c r="AA42" s="201">
        <v>8.26</v>
      </c>
      <c r="AB42" s="201">
        <v>0</v>
      </c>
      <c r="AC42" s="201">
        <v>0.64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77.8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14.48</v>
      </c>
      <c r="K43" s="201">
        <v>77.25</v>
      </c>
      <c r="L43" s="201">
        <v>31.55</v>
      </c>
      <c r="M43" s="201">
        <v>0</v>
      </c>
      <c r="N43" s="201">
        <v>1.03</v>
      </c>
      <c r="O43" s="201">
        <v>1.72</v>
      </c>
      <c r="P43" s="201">
        <v>2.35</v>
      </c>
      <c r="Q43" s="201">
        <v>2.74</v>
      </c>
      <c r="R43" s="201">
        <v>5.18</v>
      </c>
      <c r="S43" s="201">
        <v>2.98</v>
      </c>
      <c r="T43" s="201">
        <v>0</v>
      </c>
      <c r="U43" s="201">
        <v>9.8800000000000008</v>
      </c>
      <c r="V43" s="201">
        <v>2.4700000000000002</v>
      </c>
      <c r="W43" s="201">
        <v>4.4800000000000004</v>
      </c>
      <c r="X43" s="201">
        <v>17.38</v>
      </c>
      <c r="Y43" s="201">
        <v>0</v>
      </c>
      <c r="Z43" s="201">
        <v>37.9</v>
      </c>
      <c r="AA43" s="201">
        <v>8.26</v>
      </c>
      <c r="AB43" s="201">
        <v>0</v>
      </c>
      <c r="AC43" s="201">
        <v>0.64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77.8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14.48</v>
      </c>
      <c r="K44" s="201">
        <v>77.25</v>
      </c>
      <c r="L44" s="201">
        <v>31.55</v>
      </c>
      <c r="M44" s="201">
        <v>0</v>
      </c>
      <c r="N44" s="201">
        <v>1.03</v>
      </c>
      <c r="O44" s="201">
        <v>1.72</v>
      </c>
      <c r="P44" s="201">
        <v>2.35</v>
      </c>
      <c r="Q44" s="201">
        <v>2.74</v>
      </c>
      <c r="R44" s="201">
        <v>5.18</v>
      </c>
      <c r="S44" s="201">
        <v>2.98</v>
      </c>
      <c r="T44" s="201">
        <v>0</v>
      </c>
      <c r="U44" s="201">
        <v>9.8800000000000008</v>
      </c>
      <c r="V44" s="201">
        <v>2.4700000000000002</v>
      </c>
      <c r="W44" s="201">
        <v>4.4800000000000004</v>
      </c>
      <c r="X44" s="201">
        <v>17.38</v>
      </c>
      <c r="Y44" s="201">
        <v>0</v>
      </c>
      <c r="Z44" s="201">
        <v>37.9</v>
      </c>
      <c r="AA44" s="201">
        <v>8.26</v>
      </c>
      <c r="AB44" s="201">
        <v>0</v>
      </c>
      <c r="AC44" s="201">
        <v>0.64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77.8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14.48</v>
      </c>
      <c r="K45" s="201">
        <v>77.25</v>
      </c>
      <c r="L45" s="201">
        <v>31.55</v>
      </c>
      <c r="M45" s="201">
        <v>0</v>
      </c>
      <c r="N45" s="201">
        <v>1.03</v>
      </c>
      <c r="O45" s="201">
        <v>1.72</v>
      </c>
      <c r="P45" s="201">
        <v>2.35</v>
      </c>
      <c r="Q45" s="201">
        <v>2.74</v>
      </c>
      <c r="R45" s="201">
        <v>5.18</v>
      </c>
      <c r="S45" s="201">
        <v>2.98</v>
      </c>
      <c r="T45" s="201">
        <v>0</v>
      </c>
      <c r="U45" s="201">
        <v>10.1</v>
      </c>
      <c r="V45" s="201">
        <v>2.4700000000000002</v>
      </c>
      <c r="W45" s="201">
        <v>4.4800000000000004</v>
      </c>
      <c r="X45" s="201">
        <v>17.38</v>
      </c>
      <c r="Y45" s="201">
        <v>0</v>
      </c>
      <c r="Z45" s="201">
        <v>37.9</v>
      </c>
      <c r="AA45" s="201">
        <v>8.26</v>
      </c>
      <c r="AB45" s="201">
        <v>0</v>
      </c>
      <c r="AC45" s="201">
        <v>0.78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77.8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14.48</v>
      </c>
      <c r="K46" s="201">
        <v>77.25</v>
      </c>
      <c r="L46" s="201">
        <v>31.55</v>
      </c>
      <c r="M46" s="201">
        <v>0</v>
      </c>
      <c r="N46" s="201">
        <v>1.03</v>
      </c>
      <c r="O46" s="201">
        <v>1.72</v>
      </c>
      <c r="P46" s="201">
        <v>2.35</v>
      </c>
      <c r="Q46" s="201">
        <v>2.74</v>
      </c>
      <c r="R46" s="201">
        <v>5.18</v>
      </c>
      <c r="S46" s="201">
        <v>2.98</v>
      </c>
      <c r="T46" s="201">
        <v>0</v>
      </c>
      <c r="U46" s="201">
        <v>10.1</v>
      </c>
      <c r="V46" s="201">
        <v>2.4700000000000002</v>
      </c>
      <c r="W46" s="201">
        <v>4.4800000000000004</v>
      </c>
      <c r="X46" s="201">
        <v>17.38</v>
      </c>
      <c r="Y46" s="201">
        <v>0</v>
      </c>
      <c r="Z46" s="201">
        <v>37.9</v>
      </c>
      <c r="AA46" s="201">
        <v>8.26</v>
      </c>
      <c r="AB46" s="201">
        <v>0</v>
      </c>
      <c r="AC46" s="201">
        <v>0.78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77.8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14.48</v>
      </c>
      <c r="K47" s="201">
        <v>77.25</v>
      </c>
      <c r="L47" s="201">
        <v>31.55</v>
      </c>
      <c r="M47" s="201">
        <v>0</v>
      </c>
      <c r="N47" s="201">
        <v>1.03</v>
      </c>
      <c r="O47" s="201">
        <v>1.72</v>
      </c>
      <c r="P47" s="201">
        <v>2.35</v>
      </c>
      <c r="Q47" s="201">
        <v>2.74</v>
      </c>
      <c r="R47" s="201">
        <v>5.18</v>
      </c>
      <c r="S47" s="201">
        <v>2.98</v>
      </c>
      <c r="T47" s="201">
        <v>0</v>
      </c>
      <c r="U47" s="201">
        <v>10.1</v>
      </c>
      <c r="V47" s="201">
        <v>2.4700000000000002</v>
      </c>
      <c r="W47" s="201">
        <v>4.4800000000000004</v>
      </c>
      <c r="X47" s="201">
        <v>17.38</v>
      </c>
      <c r="Y47" s="201">
        <v>0</v>
      </c>
      <c r="Z47" s="201">
        <v>37.9</v>
      </c>
      <c r="AA47" s="201">
        <v>8.26</v>
      </c>
      <c r="AB47" s="201">
        <v>0</v>
      </c>
      <c r="AC47" s="201">
        <v>0.78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77.8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14.48</v>
      </c>
      <c r="K48" s="201">
        <v>77.25</v>
      </c>
      <c r="L48" s="201">
        <v>31.55</v>
      </c>
      <c r="M48" s="201">
        <v>0</v>
      </c>
      <c r="N48" s="201">
        <v>1.03</v>
      </c>
      <c r="O48" s="201">
        <v>1.72</v>
      </c>
      <c r="P48" s="201">
        <v>2.35</v>
      </c>
      <c r="Q48" s="201">
        <v>2.74</v>
      </c>
      <c r="R48" s="201">
        <v>5.18</v>
      </c>
      <c r="S48" s="201">
        <v>2.98</v>
      </c>
      <c r="T48" s="201">
        <v>0</v>
      </c>
      <c r="U48" s="201">
        <v>10.1</v>
      </c>
      <c r="V48" s="201">
        <v>2.4700000000000002</v>
      </c>
      <c r="W48" s="201">
        <v>4.4800000000000004</v>
      </c>
      <c r="X48" s="201">
        <v>17.38</v>
      </c>
      <c r="Y48" s="201">
        <v>0</v>
      </c>
      <c r="Z48" s="201">
        <v>37.9</v>
      </c>
      <c r="AA48" s="201">
        <v>8.26</v>
      </c>
      <c r="AB48" s="201">
        <v>0</v>
      </c>
      <c r="AC48" s="201">
        <v>0.78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77.8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14.48</v>
      </c>
      <c r="K49" s="201">
        <v>77.25</v>
      </c>
      <c r="L49" s="201">
        <v>31.55</v>
      </c>
      <c r="M49" s="201">
        <v>0</v>
      </c>
      <c r="N49" s="201">
        <v>1.03</v>
      </c>
      <c r="O49" s="201">
        <v>1.72</v>
      </c>
      <c r="P49" s="201">
        <v>2.35</v>
      </c>
      <c r="Q49" s="201">
        <v>2.74</v>
      </c>
      <c r="R49" s="201">
        <v>5.18</v>
      </c>
      <c r="S49" s="201">
        <v>2.98</v>
      </c>
      <c r="T49" s="201">
        <v>0</v>
      </c>
      <c r="U49" s="201">
        <v>10.1</v>
      </c>
      <c r="V49" s="201">
        <v>2.4700000000000002</v>
      </c>
      <c r="W49" s="201">
        <v>4.4800000000000004</v>
      </c>
      <c r="X49" s="201">
        <v>17.38</v>
      </c>
      <c r="Y49" s="201">
        <v>0</v>
      </c>
      <c r="Z49" s="201">
        <v>37.9</v>
      </c>
      <c r="AA49" s="201">
        <v>8.26</v>
      </c>
      <c r="AB49" s="201">
        <v>0</v>
      </c>
      <c r="AC49" s="201">
        <v>0.78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77.8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14.48</v>
      </c>
      <c r="K50" s="201">
        <v>77.25</v>
      </c>
      <c r="L50" s="201">
        <v>31.55</v>
      </c>
      <c r="M50" s="201">
        <v>0</v>
      </c>
      <c r="N50" s="201">
        <v>1.03</v>
      </c>
      <c r="O50" s="201">
        <v>1.72</v>
      </c>
      <c r="P50" s="201">
        <v>2.35</v>
      </c>
      <c r="Q50" s="201">
        <v>2.74</v>
      </c>
      <c r="R50" s="201">
        <v>5.18</v>
      </c>
      <c r="S50" s="201">
        <v>2.98</v>
      </c>
      <c r="T50" s="201">
        <v>0</v>
      </c>
      <c r="U50" s="201">
        <v>10.1</v>
      </c>
      <c r="V50" s="201">
        <v>2.4700000000000002</v>
      </c>
      <c r="W50" s="201">
        <v>4.49</v>
      </c>
      <c r="X50" s="201">
        <v>17.38</v>
      </c>
      <c r="Y50" s="201">
        <v>0</v>
      </c>
      <c r="Z50" s="201">
        <v>37.9</v>
      </c>
      <c r="AA50" s="201">
        <v>8.26</v>
      </c>
      <c r="AB50" s="201">
        <v>0</v>
      </c>
      <c r="AC50" s="201">
        <v>0.78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77.8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14.2</v>
      </c>
      <c r="K51" s="201">
        <v>77.25</v>
      </c>
      <c r="L51" s="201">
        <v>31.55</v>
      </c>
      <c r="M51" s="201">
        <v>0</v>
      </c>
      <c r="N51" s="201">
        <v>1.03</v>
      </c>
      <c r="O51" s="201">
        <v>1.72</v>
      </c>
      <c r="P51" s="201">
        <v>2.35</v>
      </c>
      <c r="Q51" s="201">
        <v>2.74</v>
      </c>
      <c r="R51" s="201">
        <v>5.18</v>
      </c>
      <c r="S51" s="201">
        <v>2.98</v>
      </c>
      <c r="T51" s="201">
        <v>0</v>
      </c>
      <c r="U51" s="201">
        <v>10.1</v>
      </c>
      <c r="V51" s="201">
        <v>0.18</v>
      </c>
      <c r="W51" s="201">
        <v>0.38</v>
      </c>
      <c r="X51" s="201">
        <v>1.28</v>
      </c>
      <c r="Y51" s="201">
        <v>0</v>
      </c>
      <c r="Z51" s="201">
        <v>38.44</v>
      </c>
      <c r="AA51" s="201">
        <v>8.26</v>
      </c>
      <c r="AB51" s="201">
        <v>0</v>
      </c>
      <c r="AC51" s="201">
        <v>0.78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77.8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14.2</v>
      </c>
      <c r="K52" s="201">
        <v>77.25</v>
      </c>
      <c r="L52" s="201">
        <v>31.55</v>
      </c>
      <c r="M52" s="201">
        <v>0</v>
      </c>
      <c r="N52" s="201">
        <v>1.03</v>
      </c>
      <c r="O52" s="201">
        <v>1.72</v>
      </c>
      <c r="P52" s="201">
        <v>2.35</v>
      </c>
      <c r="Q52" s="201">
        <v>2.74</v>
      </c>
      <c r="R52" s="201">
        <v>5.18</v>
      </c>
      <c r="S52" s="201">
        <v>2.98</v>
      </c>
      <c r="T52" s="201">
        <v>0</v>
      </c>
      <c r="U52" s="201">
        <v>10.1</v>
      </c>
      <c r="V52" s="201">
        <v>0.18</v>
      </c>
      <c r="W52" s="201">
        <v>0.38</v>
      </c>
      <c r="X52" s="201">
        <v>1.27</v>
      </c>
      <c r="Y52" s="201">
        <v>0</v>
      </c>
      <c r="Z52" s="201">
        <v>38.44</v>
      </c>
      <c r="AA52" s="201">
        <v>8.26</v>
      </c>
      <c r="AB52" s="201">
        <v>0</v>
      </c>
      <c r="AC52" s="201">
        <v>0.78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77.8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14.2</v>
      </c>
      <c r="K53" s="201">
        <v>77.25</v>
      </c>
      <c r="L53" s="201">
        <v>31.55</v>
      </c>
      <c r="M53" s="201">
        <v>0</v>
      </c>
      <c r="N53" s="201">
        <v>1.03</v>
      </c>
      <c r="O53" s="201">
        <v>1.72</v>
      </c>
      <c r="P53" s="201">
        <v>2.35</v>
      </c>
      <c r="Q53" s="201">
        <v>2.74</v>
      </c>
      <c r="R53" s="201">
        <v>5.18</v>
      </c>
      <c r="S53" s="201">
        <v>2.98</v>
      </c>
      <c r="T53" s="201">
        <v>0</v>
      </c>
      <c r="U53" s="201">
        <v>10.1</v>
      </c>
      <c r="V53" s="201">
        <v>0.18</v>
      </c>
      <c r="W53" s="201">
        <v>0.38</v>
      </c>
      <c r="X53" s="201">
        <v>1.28</v>
      </c>
      <c r="Y53" s="201">
        <v>0</v>
      </c>
      <c r="Z53" s="201">
        <v>2.41</v>
      </c>
      <c r="AA53" s="201">
        <v>8.26</v>
      </c>
      <c r="AB53" s="201">
        <v>0</v>
      </c>
      <c r="AC53" s="201">
        <v>1.02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77.8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14.2</v>
      </c>
      <c r="K54" s="201">
        <v>77.25</v>
      </c>
      <c r="L54" s="201">
        <v>31.55</v>
      </c>
      <c r="M54" s="201">
        <v>0</v>
      </c>
      <c r="N54" s="201">
        <v>1.03</v>
      </c>
      <c r="O54" s="201">
        <v>1.72</v>
      </c>
      <c r="P54" s="201">
        <v>2.35</v>
      </c>
      <c r="Q54" s="201">
        <v>2.74</v>
      </c>
      <c r="R54" s="201">
        <v>5.18</v>
      </c>
      <c r="S54" s="201">
        <v>2.98</v>
      </c>
      <c r="T54" s="201">
        <v>0</v>
      </c>
      <c r="U54" s="201">
        <v>10.1</v>
      </c>
      <c r="V54" s="201">
        <v>0.18</v>
      </c>
      <c r="W54" s="201">
        <v>0.38</v>
      </c>
      <c r="X54" s="201">
        <v>1.27</v>
      </c>
      <c r="Y54" s="201">
        <v>0</v>
      </c>
      <c r="Z54" s="201">
        <v>2.41</v>
      </c>
      <c r="AA54" s="201">
        <v>8.26</v>
      </c>
      <c r="AB54" s="201">
        <v>0</v>
      </c>
      <c r="AC54" s="201">
        <v>1.02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77.8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14.2</v>
      </c>
      <c r="K55" s="201">
        <v>77.25</v>
      </c>
      <c r="L55" s="201">
        <v>31.55</v>
      </c>
      <c r="M55" s="201">
        <v>0</v>
      </c>
      <c r="N55" s="201">
        <v>1.03</v>
      </c>
      <c r="O55" s="201">
        <v>1.72</v>
      </c>
      <c r="P55" s="201">
        <v>2.35</v>
      </c>
      <c r="Q55" s="201">
        <v>2.74</v>
      </c>
      <c r="R55" s="201">
        <v>5.18</v>
      </c>
      <c r="S55" s="201">
        <v>2.98</v>
      </c>
      <c r="T55" s="201">
        <v>0</v>
      </c>
      <c r="U55" s="201">
        <v>10.1</v>
      </c>
      <c r="V55" s="201">
        <v>0.18</v>
      </c>
      <c r="W55" s="201">
        <v>0.38</v>
      </c>
      <c r="X55" s="201">
        <v>1.28</v>
      </c>
      <c r="Y55" s="201">
        <v>0</v>
      </c>
      <c r="Z55" s="201">
        <v>2.41</v>
      </c>
      <c r="AA55" s="201">
        <v>8.26</v>
      </c>
      <c r="AB55" s="201">
        <v>0</v>
      </c>
      <c r="AC55" s="201">
        <v>1.02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14.2</v>
      </c>
      <c r="K56" s="201">
        <v>77.25</v>
      </c>
      <c r="L56" s="201">
        <v>31.55</v>
      </c>
      <c r="M56" s="201">
        <v>0</v>
      </c>
      <c r="N56" s="201">
        <v>1.03</v>
      </c>
      <c r="O56" s="201">
        <v>1.72</v>
      </c>
      <c r="P56" s="201">
        <v>2.35</v>
      </c>
      <c r="Q56" s="201">
        <v>2.74</v>
      </c>
      <c r="R56" s="201">
        <v>5.18</v>
      </c>
      <c r="S56" s="201">
        <v>2.98</v>
      </c>
      <c r="T56" s="201">
        <v>0</v>
      </c>
      <c r="U56" s="201">
        <v>10.1</v>
      </c>
      <c r="V56" s="201">
        <v>0.18</v>
      </c>
      <c r="W56" s="201">
        <v>0.38</v>
      </c>
      <c r="X56" s="201">
        <v>1.28</v>
      </c>
      <c r="Y56" s="201">
        <v>0</v>
      </c>
      <c r="Z56" s="201">
        <v>2.41</v>
      </c>
      <c r="AA56" s="201">
        <v>8.26</v>
      </c>
      <c r="AB56" s="201">
        <v>0</v>
      </c>
      <c r="AC56" s="201">
        <v>1.02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14.2</v>
      </c>
      <c r="K57" s="201">
        <v>77.25</v>
      </c>
      <c r="L57" s="201">
        <v>31.55</v>
      </c>
      <c r="M57" s="201">
        <v>0</v>
      </c>
      <c r="N57" s="201">
        <v>1.03</v>
      </c>
      <c r="O57" s="201">
        <v>1.72</v>
      </c>
      <c r="P57" s="201">
        <v>2.35</v>
      </c>
      <c r="Q57" s="201">
        <v>2.74</v>
      </c>
      <c r="R57" s="201">
        <v>5.18</v>
      </c>
      <c r="S57" s="201">
        <v>2.98</v>
      </c>
      <c r="T57" s="201">
        <v>0</v>
      </c>
      <c r="U57" s="201">
        <v>10.1</v>
      </c>
      <c r="V57" s="201">
        <v>0.44</v>
      </c>
      <c r="W57" s="201">
        <v>0.65</v>
      </c>
      <c r="X57" s="201">
        <v>1.27</v>
      </c>
      <c r="Y57" s="201">
        <v>0</v>
      </c>
      <c r="Z57" s="201">
        <v>2.41</v>
      </c>
      <c r="AA57" s="201">
        <v>8.26</v>
      </c>
      <c r="AB57" s="201">
        <v>0</v>
      </c>
      <c r="AC57" s="201">
        <v>1.02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14.2</v>
      </c>
      <c r="K58" s="201">
        <v>77.25</v>
      </c>
      <c r="L58" s="201">
        <v>31.55</v>
      </c>
      <c r="M58" s="201">
        <v>0</v>
      </c>
      <c r="N58" s="201">
        <v>1.03</v>
      </c>
      <c r="O58" s="201">
        <v>1.72</v>
      </c>
      <c r="P58" s="201">
        <v>2.35</v>
      </c>
      <c r="Q58" s="201">
        <v>0.19</v>
      </c>
      <c r="R58" s="201">
        <v>0.37</v>
      </c>
      <c r="S58" s="201">
        <v>0.23</v>
      </c>
      <c r="T58" s="201">
        <v>0</v>
      </c>
      <c r="U58" s="201">
        <v>10.1</v>
      </c>
      <c r="V58" s="201">
        <v>0.18</v>
      </c>
      <c r="W58" s="201">
        <v>0.38</v>
      </c>
      <c r="X58" s="201">
        <v>1.27</v>
      </c>
      <c r="Y58" s="201">
        <v>0</v>
      </c>
      <c r="Z58" s="201">
        <v>7.6</v>
      </c>
      <c r="AA58" s="201">
        <v>0.78</v>
      </c>
      <c r="AB58" s="201">
        <v>0</v>
      </c>
      <c r="AC58" s="201">
        <v>1.02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14.2</v>
      </c>
      <c r="K59" s="201">
        <v>77.25</v>
      </c>
      <c r="L59" s="201">
        <v>31.55</v>
      </c>
      <c r="M59" s="201">
        <v>0</v>
      </c>
      <c r="N59" s="201">
        <v>1.03</v>
      </c>
      <c r="O59" s="201">
        <v>1.72</v>
      </c>
      <c r="P59" s="201">
        <v>2.35</v>
      </c>
      <c r="Q59" s="201">
        <v>0.39</v>
      </c>
      <c r="R59" s="201">
        <v>0.37</v>
      </c>
      <c r="S59" s="201">
        <v>0.23</v>
      </c>
      <c r="T59" s="201">
        <v>0</v>
      </c>
      <c r="U59" s="201">
        <v>10.1</v>
      </c>
      <c r="V59" s="201">
        <v>0.18</v>
      </c>
      <c r="W59" s="201">
        <v>0.38</v>
      </c>
      <c r="X59" s="201">
        <v>1.27</v>
      </c>
      <c r="Y59" s="201">
        <v>0</v>
      </c>
      <c r="Z59" s="201">
        <v>2.41</v>
      </c>
      <c r="AA59" s="201">
        <v>0.78</v>
      </c>
      <c r="AB59" s="201">
        <v>0</v>
      </c>
      <c r="AC59" s="201">
        <v>1.02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14.2</v>
      </c>
      <c r="K60" s="201">
        <v>77.25</v>
      </c>
      <c r="L60" s="201">
        <v>31.55</v>
      </c>
      <c r="M60" s="201">
        <v>0</v>
      </c>
      <c r="N60" s="201">
        <v>1.03</v>
      </c>
      <c r="O60" s="201">
        <v>1.72</v>
      </c>
      <c r="P60" s="201">
        <v>2.35</v>
      </c>
      <c r="Q60" s="201">
        <v>0.19</v>
      </c>
      <c r="R60" s="201">
        <v>0.37</v>
      </c>
      <c r="S60" s="201">
        <v>0.23</v>
      </c>
      <c r="T60" s="201">
        <v>0</v>
      </c>
      <c r="U60" s="201">
        <v>10.1</v>
      </c>
      <c r="V60" s="201">
        <v>0.18</v>
      </c>
      <c r="W60" s="201">
        <v>0.38</v>
      </c>
      <c r="X60" s="201">
        <v>1.27</v>
      </c>
      <c r="Y60" s="201">
        <v>0</v>
      </c>
      <c r="Z60" s="201">
        <v>2.41</v>
      </c>
      <c r="AA60" s="201">
        <v>0.78</v>
      </c>
      <c r="AB60" s="201">
        <v>0</v>
      </c>
      <c r="AC60" s="201">
        <v>1.02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14.2</v>
      </c>
      <c r="K61" s="201">
        <v>16.16</v>
      </c>
      <c r="L61" s="201">
        <v>2.2200000000000002</v>
      </c>
      <c r="M61" s="201">
        <v>0</v>
      </c>
      <c r="N61" s="201">
        <v>1.03</v>
      </c>
      <c r="O61" s="201">
        <v>1.72</v>
      </c>
      <c r="P61" s="201">
        <v>2.35</v>
      </c>
      <c r="Q61" s="201">
        <v>0.19</v>
      </c>
      <c r="R61" s="201">
        <v>0.37</v>
      </c>
      <c r="S61" s="201">
        <v>0.23</v>
      </c>
      <c r="T61" s="201">
        <v>0</v>
      </c>
      <c r="U61" s="201">
        <v>10.1</v>
      </c>
      <c r="V61" s="201">
        <v>0.18</v>
      </c>
      <c r="W61" s="201">
        <v>0.38</v>
      </c>
      <c r="X61" s="201">
        <v>1.27</v>
      </c>
      <c r="Y61" s="201">
        <v>0</v>
      </c>
      <c r="Z61" s="201">
        <v>2.41</v>
      </c>
      <c r="AA61" s="201">
        <v>0.78</v>
      </c>
      <c r="AB61" s="201">
        <v>0</v>
      </c>
      <c r="AC61" s="201">
        <v>1.02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14.2</v>
      </c>
      <c r="K62" s="201">
        <v>5.58</v>
      </c>
      <c r="L62" s="201">
        <v>2.2200000000000002</v>
      </c>
      <c r="M62" s="201">
        <v>0</v>
      </c>
      <c r="N62" s="201">
        <v>1.03</v>
      </c>
      <c r="O62" s="201">
        <v>1.72</v>
      </c>
      <c r="P62" s="201">
        <v>2.35</v>
      </c>
      <c r="Q62" s="201">
        <v>0.19</v>
      </c>
      <c r="R62" s="201">
        <v>0.37</v>
      </c>
      <c r="S62" s="201">
        <v>0.23</v>
      </c>
      <c r="T62" s="201">
        <v>0</v>
      </c>
      <c r="U62" s="201">
        <v>10.1</v>
      </c>
      <c r="V62" s="201">
        <v>0.18</v>
      </c>
      <c r="W62" s="201">
        <v>0.38</v>
      </c>
      <c r="X62" s="201">
        <v>1.27</v>
      </c>
      <c r="Y62" s="201">
        <v>0</v>
      </c>
      <c r="Z62" s="201">
        <v>2.41</v>
      </c>
      <c r="AA62" s="201">
        <v>0.78</v>
      </c>
      <c r="AB62" s="201">
        <v>0</v>
      </c>
      <c r="AC62" s="201">
        <v>1.02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14.2</v>
      </c>
      <c r="K63" s="201">
        <v>5.58</v>
      </c>
      <c r="L63" s="201">
        <v>2.2200000000000002</v>
      </c>
      <c r="M63" s="201">
        <v>0</v>
      </c>
      <c r="N63" s="201">
        <v>1.03</v>
      </c>
      <c r="O63" s="201">
        <v>1.72</v>
      </c>
      <c r="P63" s="201">
        <v>2.35</v>
      </c>
      <c r="Q63" s="201">
        <v>0.19</v>
      </c>
      <c r="R63" s="201">
        <v>0.37</v>
      </c>
      <c r="S63" s="201">
        <v>0.23</v>
      </c>
      <c r="T63" s="201">
        <v>0</v>
      </c>
      <c r="U63" s="201">
        <v>10.1</v>
      </c>
      <c r="V63" s="201">
        <v>0.18</v>
      </c>
      <c r="W63" s="201">
        <v>0.38</v>
      </c>
      <c r="X63" s="201">
        <v>1.27</v>
      </c>
      <c r="Y63" s="201">
        <v>0</v>
      </c>
      <c r="Z63" s="201">
        <v>2.41</v>
      </c>
      <c r="AA63" s="201">
        <v>0.78</v>
      </c>
      <c r="AB63" s="201">
        <v>0</v>
      </c>
      <c r="AC63" s="201">
        <v>1.02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45.8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14.2</v>
      </c>
      <c r="K64" s="201">
        <v>5.58</v>
      </c>
      <c r="L64" s="201">
        <v>2.2200000000000002</v>
      </c>
      <c r="M64" s="201">
        <v>0</v>
      </c>
      <c r="N64" s="201">
        <v>1.03</v>
      </c>
      <c r="O64" s="201">
        <v>1.72</v>
      </c>
      <c r="P64" s="201">
        <v>2.35</v>
      </c>
      <c r="Q64" s="201">
        <v>0.19</v>
      </c>
      <c r="R64" s="201">
        <v>0.37</v>
      </c>
      <c r="S64" s="201">
        <v>0.23</v>
      </c>
      <c r="T64" s="201">
        <v>0</v>
      </c>
      <c r="U64" s="201">
        <v>10.1</v>
      </c>
      <c r="V64" s="201">
        <v>0.18</v>
      </c>
      <c r="W64" s="201">
        <v>0.38</v>
      </c>
      <c r="X64" s="201">
        <v>1.27</v>
      </c>
      <c r="Y64" s="201">
        <v>0</v>
      </c>
      <c r="Z64" s="201">
        <v>2.41</v>
      </c>
      <c r="AA64" s="201">
        <v>0.78</v>
      </c>
      <c r="AB64" s="201">
        <v>0</v>
      </c>
      <c r="AC64" s="201">
        <v>1.02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45.8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14.2</v>
      </c>
      <c r="K65" s="201">
        <v>5.58</v>
      </c>
      <c r="L65" s="201">
        <v>2.2200000000000002</v>
      </c>
      <c r="M65" s="201">
        <v>0</v>
      </c>
      <c r="N65" s="201">
        <v>1.03</v>
      </c>
      <c r="O65" s="201">
        <v>1.72</v>
      </c>
      <c r="P65" s="201">
        <v>2.35</v>
      </c>
      <c r="Q65" s="201">
        <v>0.19</v>
      </c>
      <c r="R65" s="201">
        <v>0.37</v>
      </c>
      <c r="S65" s="201">
        <v>0.23</v>
      </c>
      <c r="T65" s="201">
        <v>0</v>
      </c>
      <c r="U65" s="201">
        <v>10.1</v>
      </c>
      <c r="V65" s="201">
        <v>0.18</v>
      </c>
      <c r="W65" s="201">
        <v>0.38</v>
      </c>
      <c r="X65" s="201">
        <v>1.27</v>
      </c>
      <c r="Y65" s="201">
        <v>0</v>
      </c>
      <c r="Z65" s="201">
        <v>2.41</v>
      </c>
      <c r="AA65" s="201">
        <v>0.78</v>
      </c>
      <c r="AB65" s="201">
        <v>0</v>
      </c>
      <c r="AC65" s="201">
        <v>1.02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45.8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14.2</v>
      </c>
      <c r="K66" s="201">
        <v>5.58</v>
      </c>
      <c r="L66" s="201">
        <v>2.2200000000000002</v>
      </c>
      <c r="M66" s="201">
        <v>0</v>
      </c>
      <c r="N66" s="201">
        <v>1.03</v>
      </c>
      <c r="O66" s="201">
        <v>1.72</v>
      </c>
      <c r="P66" s="201">
        <v>2.35</v>
      </c>
      <c r="Q66" s="201">
        <v>0.19</v>
      </c>
      <c r="R66" s="201">
        <v>0.37</v>
      </c>
      <c r="S66" s="201">
        <v>0.23</v>
      </c>
      <c r="T66" s="201">
        <v>0</v>
      </c>
      <c r="U66" s="201">
        <v>10.1</v>
      </c>
      <c r="V66" s="201">
        <v>0.18</v>
      </c>
      <c r="W66" s="201">
        <v>0.38</v>
      </c>
      <c r="X66" s="201">
        <v>1.27</v>
      </c>
      <c r="Y66" s="201">
        <v>0</v>
      </c>
      <c r="Z66" s="201">
        <v>2.41</v>
      </c>
      <c r="AA66" s="201">
        <v>0.78</v>
      </c>
      <c r="AB66" s="201">
        <v>0</v>
      </c>
      <c r="AC66" s="201">
        <v>1.02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45.8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14.2</v>
      </c>
      <c r="K67" s="201">
        <v>5.58</v>
      </c>
      <c r="L67" s="201">
        <v>2.2200000000000002</v>
      </c>
      <c r="M67" s="201">
        <v>0</v>
      </c>
      <c r="N67" s="201">
        <v>1.03</v>
      </c>
      <c r="O67" s="201">
        <v>1.72</v>
      </c>
      <c r="P67" s="201">
        <v>2.35</v>
      </c>
      <c r="Q67" s="201">
        <v>0.19</v>
      </c>
      <c r="R67" s="201">
        <v>0.37</v>
      </c>
      <c r="S67" s="201">
        <v>0.23</v>
      </c>
      <c r="T67" s="201">
        <v>0</v>
      </c>
      <c r="U67" s="201">
        <v>10.1</v>
      </c>
      <c r="V67" s="201">
        <v>0.18</v>
      </c>
      <c r="W67" s="201">
        <v>0.38</v>
      </c>
      <c r="X67" s="201">
        <v>1.27</v>
      </c>
      <c r="Y67" s="201">
        <v>0</v>
      </c>
      <c r="Z67" s="201">
        <v>2.41</v>
      </c>
      <c r="AA67" s="201">
        <v>0.78</v>
      </c>
      <c r="AB67" s="201">
        <v>0</v>
      </c>
      <c r="AC67" s="201">
        <v>1.02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45.8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14.2</v>
      </c>
      <c r="K68" s="201">
        <v>5.58</v>
      </c>
      <c r="L68" s="201">
        <v>6.92</v>
      </c>
      <c r="M68" s="201">
        <v>0</v>
      </c>
      <c r="N68" s="201">
        <v>1.03</v>
      </c>
      <c r="O68" s="201">
        <v>1.72</v>
      </c>
      <c r="P68" s="201">
        <v>2.35</v>
      </c>
      <c r="Q68" s="201">
        <v>0.19</v>
      </c>
      <c r="R68" s="201">
        <v>0.37</v>
      </c>
      <c r="S68" s="201">
        <v>0.23</v>
      </c>
      <c r="T68" s="201">
        <v>0</v>
      </c>
      <c r="U68" s="201">
        <v>10.1</v>
      </c>
      <c r="V68" s="201">
        <v>0.18</v>
      </c>
      <c r="W68" s="201">
        <v>0.38</v>
      </c>
      <c r="X68" s="201">
        <v>1.27</v>
      </c>
      <c r="Y68" s="201">
        <v>0</v>
      </c>
      <c r="Z68" s="201">
        <v>2.41</v>
      </c>
      <c r="AA68" s="201">
        <v>0.78</v>
      </c>
      <c r="AB68" s="201">
        <v>0</v>
      </c>
      <c r="AC68" s="201">
        <v>1.02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45.8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14.2</v>
      </c>
      <c r="K69" s="201">
        <v>5.58</v>
      </c>
      <c r="L69" s="201">
        <v>2.2200000000000002</v>
      </c>
      <c r="M69" s="201">
        <v>0</v>
      </c>
      <c r="N69" s="201">
        <v>1.03</v>
      </c>
      <c r="O69" s="201">
        <v>1.72</v>
      </c>
      <c r="P69" s="201">
        <v>2.35</v>
      </c>
      <c r="Q69" s="201">
        <v>0.19</v>
      </c>
      <c r="R69" s="201">
        <v>0.37</v>
      </c>
      <c r="S69" s="201">
        <v>0.23</v>
      </c>
      <c r="T69" s="201">
        <v>0</v>
      </c>
      <c r="U69" s="201">
        <v>10.1</v>
      </c>
      <c r="V69" s="201">
        <v>0.18</v>
      </c>
      <c r="W69" s="201">
        <v>0.38</v>
      </c>
      <c r="X69" s="201">
        <v>1.27</v>
      </c>
      <c r="Y69" s="201">
        <v>0</v>
      </c>
      <c r="Z69" s="201">
        <v>2.41</v>
      </c>
      <c r="AA69" s="201">
        <v>0.78</v>
      </c>
      <c r="AB69" s="201">
        <v>0</v>
      </c>
      <c r="AC69" s="201">
        <v>1.02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45.8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14.2</v>
      </c>
      <c r="K70" s="201">
        <v>5.4</v>
      </c>
      <c r="L70" s="201">
        <v>2.2200000000000002</v>
      </c>
      <c r="M70" s="201">
        <v>0</v>
      </c>
      <c r="N70" s="201">
        <v>1.03</v>
      </c>
      <c r="O70" s="201">
        <v>1.72</v>
      </c>
      <c r="P70" s="201">
        <v>2.35</v>
      </c>
      <c r="Q70" s="201">
        <v>0.19</v>
      </c>
      <c r="R70" s="201">
        <v>0.37</v>
      </c>
      <c r="S70" s="201">
        <v>0.23</v>
      </c>
      <c r="T70" s="201">
        <v>0</v>
      </c>
      <c r="U70" s="201">
        <v>10.1</v>
      </c>
      <c r="V70" s="201">
        <v>0.18</v>
      </c>
      <c r="W70" s="201">
        <v>0.38</v>
      </c>
      <c r="X70" s="201">
        <v>1.27</v>
      </c>
      <c r="Y70" s="201">
        <v>0</v>
      </c>
      <c r="Z70" s="201">
        <v>2.41</v>
      </c>
      <c r="AA70" s="201">
        <v>0.78</v>
      </c>
      <c r="AB70" s="201">
        <v>0</v>
      </c>
      <c r="AC70" s="201">
        <v>1.02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45.8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9.4600000000000009</v>
      </c>
      <c r="K71" s="201">
        <v>3.26</v>
      </c>
      <c r="L71" s="201">
        <v>4.8600000000000003</v>
      </c>
      <c r="M71" s="201">
        <v>0</v>
      </c>
      <c r="N71" s="201">
        <v>1.03</v>
      </c>
      <c r="O71" s="201">
        <v>1.72</v>
      </c>
      <c r="P71" s="201">
        <v>2.35</v>
      </c>
      <c r="Q71" s="201">
        <v>0.19</v>
      </c>
      <c r="R71" s="201">
        <v>0.37</v>
      </c>
      <c r="S71" s="201">
        <v>0.23</v>
      </c>
      <c r="T71" s="201">
        <v>0</v>
      </c>
      <c r="U71" s="201">
        <v>10.1</v>
      </c>
      <c r="V71" s="201">
        <v>0.18</v>
      </c>
      <c r="W71" s="201">
        <v>0.38</v>
      </c>
      <c r="X71" s="201">
        <v>1.27</v>
      </c>
      <c r="Y71" s="201">
        <v>0</v>
      </c>
      <c r="Z71" s="201">
        <v>2.41</v>
      </c>
      <c r="AA71" s="201">
        <v>0.78</v>
      </c>
      <c r="AB71" s="201">
        <v>0</v>
      </c>
      <c r="AC71" s="201">
        <v>1.02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45.8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6.03</v>
      </c>
      <c r="K72" s="201">
        <v>3.66</v>
      </c>
      <c r="L72" s="201">
        <v>2.2200000000000002</v>
      </c>
      <c r="M72" s="201">
        <v>0</v>
      </c>
      <c r="N72" s="201">
        <v>1.03</v>
      </c>
      <c r="O72" s="201">
        <v>1.72</v>
      </c>
      <c r="P72" s="201">
        <v>2.35</v>
      </c>
      <c r="Q72" s="201">
        <v>0.19</v>
      </c>
      <c r="R72" s="201">
        <v>0.37</v>
      </c>
      <c r="S72" s="201">
        <v>0.23</v>
      </c>
      <c r="T72" s="201">
        <v>0</v>
      </c>
      <c r="U72" s="201">
        <v>10.1</v>
      </c>
      <c r="V72" s="201">
        <v>0.18</v>
      </c>
      <c r="W72" s="201">
        <v>0.38</v>
      </c>
      <c r="X72" s="201">
        <v>1.27</v>
      </c>
      <c r="Y72" s="201">
        <v>0</v>
      </c>
      <c r="Z72" s="201">
        <v>2.41</v>
      </c>
      <c r="AA72" s="201">
        <v>0.78</v>
      </c>
      <c r="AB72" s="201">
        <v>0</v>
      </c>
      <c r="AC72" s="201">
        <v>1.02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45.8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14.11</v>
      </c>
      <c r="H73" s="201">
        <v>0</v>
      </c>
      <c r="I73" s="201">
        <v>0</v>
      </c>
      <c r="J73" s="201">
        <v>6.43</v>
      </c>
      <c r="K73" s="201">
        <v>4.67</v>
      </c>
      <c r="L73" s="201">
        <v>1.99</v>
      </c>
      <c r="M73" s="201">
        <v>0</v>
      </c>
      <c r="N73" s="201">
        <v>1.03</v>
      </c>
      <c r="O73" s="201">
        <v>1.72</v>
      </c>
      <c r="P73" s="201">
        <v>2.35</v>
      </c>
      <c r="Q73" s="201">
        <v>0.19</v>
      </c>
      <c r="R73" s="201">
        <v>0.37</v>
      </c>
      <c r="S73" s="201">
        <v>0.23</v>
      </c>
      <c r="T73" s="201">
        <v>0</v>
      </c>
      <c r="U73" s="201">
        <v>10.1</v>
      </c>
      <c r="V73" s="201">
        <v>0.18</v>
      </c>
      <c r="W73" s="201">
        <v>0.38</v>
      </c>
      <c r="X73" s="201">
        <v>1.27</v>
      </c>
      <c r="Y73" s="201">
        <v>0</v>
      </c>
      <c r="Z73" s="201">
        <v>2.41</v>
      </c>
      <c r="AA73" s="201">
        <v>0.78</v>
      </c>
      <c r="AB73" s="201">
        <v>0</v>
      </c>
      <c r="AC73" s="201">
        <v>1.02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45.8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9.33</v>
      </c>
      <c r="K74" s="201">
        <v>5.08</v>
      </c>
      <c r="L74" s="201">
        <v>0</v>
      </c>
      <c r="M74" s="201">
        <v>0</v>
      </c>
      <c r="N74" s="201">
        <v>1.03</v>
      </c>
      <c r="O74" s="201">
        <v>1.72</v>
      </c>
      <c r="P74" s="201">
        <v>2.35</v>
      </c>
      <c r="Q74" s="201">
        <v>0.19</v>
      </c>
      <c r="R74" s="201">
        <v>0.37</v>
      </c>
      <c r="S74" s="201">
        <v>0.23</v>
      </c>
      <c r="T74" s="201">
        <v>0</v>
      </c>
      <c r="U74" s="201">
        <v>10.1</v>
      </c>
      <c r="V74" s="201">
        <v>0.18</v>
      </c>
      <c r="W74" s="201">
        <v>0.38</v>
      </c>
      <c r="X74" s="201">
        <v>1.27</v>
      </c>
      <c r="Y74" s="201">
        <v>0</v>
      </c>
      <c r="Z74" s="201">
        <v>2.41</v>
      </c>
      <c r="AA74" s="201">
        <v>0.78</v>
      </c>
      <c r="AB74" s="201">
        <v>0</v>
      </c>
      <c r="AC74" s="201">
        <v>1.02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45.8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9.4600000000000009</v>
      </c>
      <c r="K75" s="201">
        <v>5.58</v>
      </c>
      <c r="L75" s="201">
        <v>7.07</v>
      </c>
      <c r="M75" s="201">
        <v>0</v>
      </c>
      <c r="N75" s="201">
        <v>1.03</v>
      </c>
      <c r="O75" s="201">
        <v>1.72</v>
      </c>
      <c r="P75" s="201">
        <v>2.35</v>
      </c>
      <c r="Q75" s="201">
        <v>0.19</v>
      </c>
      <c r="R75" s="201">
        <v>0.37</v>
      </c>
      <c r="S75" s="201">
        <v>0.23</v>
      </c>
      <c r="T75" s="201">
        <v>0</v>
      </c>
      <c r="U75" s="201">
        <v>10.1</v>
      </c>
      <c r="V75" s="201">
        <v>0.18</v>
      </c>
      <c r="W75" s="201">
        <v>0.38</v>
      </c>
      <c r="X75" s="201">
        <v>1.27</v>
      </c>
      <c r="Y75" s="201">
        <v>0</v>
      </c>
      <c r="Z75" s="201">
        <v>2.41</v>
      </c>
      <c r="AA75" s="201">
        <v>0.78</v>
      </c>
      <c r="AB75" s="201">
        <v>0</v>
      </c>
      <c r="AC75" s="201">
        <v>1.02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45.8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9.4600000000000009</v>
      </c>
      <c r="K76" s="201">
        <v>5.58</v>
      </c>
      <c r="L76" s="201">
        <v>2.2200000000000002</v>
      </c>
      <c r="M76" s="201">
        <v>0</v>
      </c>
      <c r="N76" s="201">
        <v>1.03</v>
      </c>
      <c r="O76" s="201">
        <v>1.72</v>
      </c>
      <c r="P76" s="201">
        <v>2.35</v>
      </c>
      <c r="Q76" s="201">
        <v>0.19</v>
      </c>
      <c r="R76" s="201">
        <v>0.37</v>
      </c>
      <c r="S76" s="201">
        <v>0.23</v>
      </c>
      <c r="T76" s="201">
        <v>0</v>
      </c>
      <c r="U76" s="201">
        <v>10.1</v>
      </c>
      <c r="V76" s="201">
        <v>0.18</v>
      </c>
      <c r="W76" s="201">
        <v>0.3</v>
      </c>
      <c r="X76" s="201">
        <v>1.27</v>
      </c>
      <c r="Y76" s="201">
        <v>0</v>
      </c>
      <c r="Z76" s="201">
        <v>2.41</v>
      </c>
      <c r="AA76" s="201">
        <v>0.78</v>
      </c>
      <c r="AB76" s="201">
        <v>0</v>
      </c>
      <c r="AC76" s="201">
        <v>1.02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45.8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14.2</v>
      </c>
      <c r="K77" s="201">
        <v>5.58</v>
      </c>
      <c r="L77" s="201">
        <v>2.2200000000000002</v>
      </c>
      <c r="M77" s="201">
        <v>0</v>
      </c>
      <c r="N77" s="201">
        <v>1.03</v>
      </c>
      <c r="O77" s="201">
        <v>1.72</v>
      </c>
      <c r="P77" s="201">
        <v>2.35</v>
      </c>
      <c r="Q77" s="201">
        <v>0.19</v>
      </c>
      <c r="R77" s="201">
        <v>0.37</v>
      </c>
      <c r="S77" s="201">
        <v>0.23</v>
      </c>
      <c r="T77" s="201">
        <v>0</v>
      </c>
      <c r="U77" s="201">
        <v>10.1</v>
      </c>
      <c r="V77" s="201">
        <v>0.18</v>
      </c>
      <c r="W77" s="201">
        <v>0.3</v>
      </c>
      <c r="X77" s="201">
        <v>1.27</v>
      </c>
      <c r="Y77" s="201">
        <v>0</v>
      </c>
      <c r="Z77" s="201">
        <v>2.41</v>
      </c>
      <c r="AA77" s="201">
        <v>0.78</v>
      </c>
      <c r="AB77" s="201">
        <v>0</v>
      </c>
      <c r="AC77" s="201">
        <v>1.02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45.8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14.2</v>
      </c>
      <c r="K78" s="201">
        <v>5.58</v>
      </c>
      <c r="L78" s="201">
        <v>2.2200000000000002</v>
      </c>
      <c r="M78" s="201">
        <v>0</v>
      </c>
      <c r="N78" s="201">
        <v>1.03</v>
      </c>
      <c r="O78" s="201">
        <v>1.72</v>
      </c>
      <c r="P78" s="201">
        <v>2.35</v>
      </c>
      <c r="Q78" s="201">
        <v>0.19</v>
      </c>
      <c r="R78" s="201">
        <v>0.37</v>
      </c>
      <c r="S78" s="201">
        <v>0.23</v>
      </c>
      <c r="T78" s="201">
        <v>0</v>
      </c>
      <c r="U78" s="201">
        <v>10.1</v>
      </c>
      <c r="V78" s="201">
        <v>0.18</v>
      </c>
      <c r="W78" s="201">
        <v>0.3</v>
      </c>
      <c r="X78" s="201">
        <v>1.27</v>
      </c>
      <c r="Y78" s="201">
        <v>0</v>
      </c>
      <c r="Z78" s="201">
        <v>2.41</v>
      </c>
      <c r="AA78" s="201">
        <v>0.78</v>
      </c>
      <c r="AB78" s="201">
        <v>0</v>
      </c>
      <c r="AC78" s="201">
        <v>1.02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45.8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14.2</v>
      </c>
      <c r="K79" s="201">
        <v>5.58</v>
      </c>
      <c r="L79" s="201">
        <v>2.2000000000000002</v>
      </c>
      <c r="M79" s="201">
        <v>0</v>
      </c>
      <c r="N79" s="201">
        <v>1.03</v>
      </c>
      <c r="O79" s="201">
        <v>1.72</v>
      </c>
      <c r="P79" s="201">
        <v>2.35</v>
      </c>
      <c r="Q79" s="201">
        <v>0.19</v>
      </c>
      <c r="R79" s="201">
        <v>0.37</v>
      </c>
      <c r="S79" s="201">
        <v>0.23</v>
      </c>
      <c r="T79" s="201">
        <v>0</v>
      </c>
      <c r="U79" s="201">
        <v>10.1</v>
      </c>
      <c r="V79" s="201">
        <v>0.18</v>
      </c>
      <c r="W79" s="201">
        <v>0.38</v>
      </c>
      <c r="X79" s="201">
        <v>1.27</v>
      </c>
      <c r="Y79" s="201">
        <v>0</v>
      </c>
      <c r="Z79" s="201">
        <v>2.41</v>
      </c>
      <c r="AA79" s="201">
        <v>0.78</v>
      </c>
      <c r="AB79" s="201">
        <v>0</v>
      </c>
      <c r="AC79" s="201">
        <v>1.02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45.8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14.2</v>
      </c>
      <c r="K80" s="201">
        <v>5.58</v>
      </c>
      <c r="L80" s="201">
        <v>2.2200000000000002</v>
      </c>
      <c r="M80" s="201">
        <v>0</v>
      </c>
      <c r="N80" s="201">
        <v>1.03</v>
      </c>
      <c r="O80" s="201">
        <v>1.72</v>
      </c>
      <c r="P80" s="201">
        <v>2.35</v>
      </c>
      <c r="Q80" s="201">
        <v>0.19</v>
      </c>
      <c r="R80" s="201">
        <v>0.37</v>
      </c>
      <c r="S80" s="201">
        <v>0.23</v>
      </c>
      <c r="T80" s="201">
        <v>0</v>
      </c>
      <c r="U80" s="201">
        <v>10.1</v>
      </c>
      <c r="V80" s="201">
        <v>0.18</v>
      </c>
      <c r="W80" s="201">
        <v>0.38</v>
      </c>
      <c r="X80" s="201">
        <v>1.27</v>
      </c>
      <c r="Y80" s="201">
        <v>0</v>
      </c>
      <c r="Z80" s="201">
        <v>2.41</v>
      </c>
      <c r="AA80" s="201">
        <v>0.78</v>
      </c>
      <c r="AB80" s="201">
        <v>0</v>
      </c>
      <c r="AC80" s="201">
        <v>1.02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45.8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14.2</v>
      </c>
      <c r="K81" s="201">
        <v>5.58</v>
      </c>
      <c r="L81" s="201">
        <v>2.2200000000000002</v>
      </c>
      <c r="M81" s="201">
        <v>0</v>
      </c>
      <c r="N81" s="201">
        <v>1.03</v>
      </c>
      <c r="O81" s="201">
        <v>1.72</v>
      </c>
      <c r="P81" s="201">
        <v>2.35</v>
      </c>
      <c r="Q81" s="201">
        <v>0.19</v>
      </c>
      <c r="R81" s="201">
        <v>0.37</v>
      </c>
      <c r="S81" s="201">
        <v>0.23</v>
      </c>
      <c r="T81" s="201">
        <v>0</v>
      </c>
      <c r="U81" s="201">
        <v>10.1</v>
      </c>
      <c r="V81" s="201">
        <v>0.18</v>
      </c>
      <c r="W81" s="201">
        <v>0.38</v>
      </c>
      <c r="X81" s="201">
        <v>1.27</v>
      </c>
      <c r="Y81" s="201">
        <v>0</v>
      </c>
      <c r="Z81" s="201">
        <v>2.41</v>
      </c>
      <c r="AA81" s="201">
        <v>0.78</v>
      </c>
      <c r="AB81" s="201">
        <v>0</v>
      </c>
      <c r="AC81" s="201">
        <v>1.02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96.2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14.2</v>
      </c>
      <c r="K82" s="201">
        <v>5.58</v>
      </c>
      <c r="L82" s="201">
        <v>2.2200000000000002</v>
      </c>
      <c r="M82" s="201">
        <v>0</v>
      </c>
      <c r="N82" s="201">
        <v>1.03</v>
      </c>
      <c r="O82" s="201">
        <v>1.72</v>
      </c>
      <c r="P82" s="201">
        <v>2.35</v>
      </c>
      <c r="Q82" s="201">
        <v>0.19</v>
      </c>
      <c r="R82" s="201">
        <v>0.37</v>
      </c>
      <c r="S82" s="201">
        <v>0.23</v>
      </c>
      <c r="T82" s="201">
        <v>0</v>
      </c>
      <c r="U82" s="201">
        <v>10.1</v>
      </c>
      <c r="V82" s="201">
        <v>0.18</v>
      </c>
      <c r="W82" s="201">
        <v>0.38</v>
      </c>
      <c r="X82" s="201">
        <v>1.27</v>
      </c>
      <c r="Y82" s="201">
        <v>0</v>
      </c>
      <c r="Z82" s="201">
        <v>2.41</v>
      </c>
      <c r="AA82" s="201">
        <v>0.78</v>
      </c>
      <c r="AB82" s="201">
        <v>0</v>
      </c>
      <c r="AC82" s="201">
        <v>1.02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96.2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14.2</v>
      </c>
      <c r="K83" s="201">
        <v>5.58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2.35</v>
      </c>
      <c r="Q83" s="201">
        <v>0.19</v>
      </c>
      <c r="R83" s="201">
        <v>0.37</v>
      </c>
      <c r="S83" s="201">
        <v>0.23</v>
      </c>
      <c r="T83" s="201">
        <v>0</v>
      </c>
      <c r="U83" s="201">
        <v>10.1</v>
      </c>
      <c r="V83" s="201">
        <v>0.18</v>
      </c>
      <c r="W83" s="201">
        <v>0.38</v>
      </c>
      <c r="X83" s="201">
        <v>1.27</v>
      </c>
      <c r="Y83" s="201">
        <v>0</v>
      </c>
      <c r="Z83" s="201">
        <v>2.41</v>
      </c>
      <c r="AA83" s="201">
        <v>0.78</v>
      </c>
      <c r="AB83" s="201">
        <v>0</v>
      </c>
      <c r="AC83" s="201">
        <v>1.02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96.2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14.2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2.35</v>
      </c>
      <c r="Q84" s="201">
        <v>0.19</v>
      </c>
      <c r="R84" s="201">
        <v>0.37</v>
      </c>
      <c r="S84" s="201">
        <v>0.23</v>
      </c>
      <c r="T84" s="201">
        <v>0</v>
      </c>
      <c r="U84" s="201">
        <v>10.1</v>
      </c>
      <c r="V84" s="201">
        <v>0.18</v>
      </c>
      <c r="W84" s="201">
        <v>0.38</v>
      </c>
      <c r="X84" s="201">
        <v>1.27</v>
      </c>
      <c r="Y84" s="201">
        <v>0</v>
      </c>
      <c r="Z84" s="201">
        <v>2.41</v>
      </c>
      <c r="AA84" s="201">
        <v>0.78</v>
      </c>
      <c r="AB84" s="201">
        <v>0</v>
      </c>
      <c r="AC84" s="201">
        <v>1.02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98.03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14.2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2.35</v>
      </c>
      <c r="Q85" s="201">
        <v>0.19</v>
      </c>
      <c r="R85" s="201">
        <v>0.37</v>
      </c>
      <c r="S85" s="201">
        <v>0.23</v>
      </c>
      <c r="T85" s="201">
        <v>0</v>
      </c>
      <c r="U85" s="201">
        <v>10.1</v>
      </c>
      <c r="V85" s="201">
        <v>0.18</v>
      </c>
      <c r="W85" s="201">
        <v>0.38</v>
      </c>
      <c r="X85" s="201">
        <v>1.27</v>
      </c>
      <c r="Y85" s="201">
        <v>0</v>
      </c>
      <c r="Z85" s="201">
        <v>2.41</v>
      </c>
      <c r="AA85" s="201">
        <v>0.78</v>
      </c>
      <c r="AB85" s="201">
        <v>0</v>
      </c>
      <c r="AC85" s="201">
        <v>1.02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98.03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14.2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2.35</v>
      </c>
      <c r="Q86" s="201">
        <v>0.19</v>
      </c>
      <c r="R86" s="201">
        <v>0.37</v>
      </c>
      <c r="S86" s="201">
        <v>0.23</v>
      </c>
      <c r="T86" s="201">
        <v>0</v>
      </c>
      <c r="U86" s="201">
        <v>10.1</v>
      </c>
      <c r="V86" s="201">
        <v>0.18</v>
      </c>
      <c r="W86" s="201">
        <v>0.38</v>
      </c>
      <c r="X86" s="201">
        <v>1.27</v>
      </c>
      <c r="Y86" s="201">
        <v>0</v>
      </c>
      <c r="Z86" s="201">
        <v>2.41</v>
      </c>
      <c r="AA86" s="201">
        <v>0.78</v>
      </c>
      <c r="AB86" s="201">
        <v>0</v>
      </c>
      <c r="AC86" s="201">
        <v>1.02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98.03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14.2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2.35</v>
      </c>
      <c r="Q87" s="201">
        <v>0.19</v>
      </c>
      <c r="R87" s="201">
        <v>0.37</v>
      </c>
      <c r="S87" s="201">
        <v>0.23</v>
      </c>
      <c r="T87" s="201">
        <v>0</v>
      </c>
      <c r="U87" s="201">
        <v>10.1</v>
      </c>
      <c r="V87" s="201">
        <v>0.18</v>
      </c>
      <c r="W87" s="201">
        <v>0.38</v>
      </c>
      <c r="X87" s="201">
        <v>1.27</v>
      </c>
      <c r="Y87" s="201">
        <v>0</v>
      </c>
      <c r="Z87" s="201">
        <v>2.41</v>
      </c>
      <c r="AA87" s="201">
        <v>0.78</v>
      </c>
      <c r="AB87" s="201">
        <v>0</v>
      </c>
      <c r="AC87" s="201">
        <v>1.02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101.72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5.2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2.35</v>
      </c>
      <c r="Q88" s="201">
        <v>0.19</v>
      </c>
      <c r="R88" s="201">
        <v>0.37</v>
      </c>
      <c r="S88" s="201">
        <v>0.23</v>
      </c>
      <c r="T88" s="201">
        <v>0</v>
      </c>
      <c r="U88" s="201">
        <v>10.1</v>
      </c>
      <c r="V88" s="201">
        <v>0.18</v>
      </c>
      <c r="W88" s="201">
        <v>0.38</v>
      </c>
      <c r="X88" s="201">
        <v>1.27</v>
      </c>
      <c r="Y88" s="201">
        <v>0</v>
      </c>
      <c r="Z88" s="201">
        <v>2.41</v>
      </c>
      <c r="AA88" s="201">
        <v>0.78</v>
      </c>
      <c r="AB88" s="201">
        <v>0</v>
      </c>
      <c r="AC88" s="201">
        <v>1.02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96.2</v>
      </c>
      <c r="AP88" s="201">
        <v>0</v>
      </c>
      <c r="AQ88" s="201">
        <v>0</v>
      </c>
      <c r="AR88" s="201">
        <v>0.13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5.2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2.35</v>
      </c>
      <c r="Q89" s="201">
        <v>0.19</v>
      </c>
      <c r="R89" s="201">
        <v>0.37</v>
      </c>
      <c r="S89" s="201">
        <v>0.23</v>
      </c>
      <c r="T89" s="201">
        <v>0</v>
      </c>
      <c r="U89" s="201">
        <v>10.1</v>
      </c>
      <c r="V89" s="201">
        <v>0.18</v>
      </c>
      <c r="W89" s="201">
        <v>0.38</v>
      </c>
      <c r="X89" s="201">
        <v>1.27</v>
      </c>
      <c r="Y89" s="201">
        <v>0</v>
      </c>
      <c r="Z89" s="201">
        <v>2.41</v>
      </c>
      <c r="AA89" s="201">
        <v>0.78</v>
      </c>
      <c r="AB89" s="201">
        <v>0</v>
      </c>
      <c r="AC89" s="201">
        <v>1.02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96.2</v>
      </c>
      <c r="AP89" s="201">
        <v>0</v>
      </c>
      <c r="AQ89" s="201">
        <v>0</v>
      </c>
      <c r="AR89" s="201">
        <v>0.13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5.2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2.35</v>
      </c>
      <c r="Q90" s="201">
        <v>0.19</v>
      </c>
      <c r="R90" s="201">
        <v>0.37</v>
      </c>
      <c r="S90" s="201">
        <v>0.23</v>
      </c>
      <c r="T90" s="201">
        <v>0</v>
      </c>
      <c r="U90" s="201">
        <v>10.1</v>
      </c>
      <c r="V90" s="201">
        <v>0.18</v>
      </c>
      <c r="W90" s="201">
        <v>0.38</v>
      </c>
      <c r="X90" s="201">
        <v>1.27</v>
      </c>
      <c r="Y90" s="201">
        <v>0</v>
      </c>
      <c r="Z90" s="201">
        <v>2.41</v>
      </c>
      <c r="AA90" s="201">
        <v>0.78</v>
      </c>
      <c r="AB90" s="201">
        <v>0</v>
      </c>
      <c r="AC90" s="201">
        <v>1.02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96.2</v>
      </c>
      <c r="AP90" s="201">
        <v>0</v>
      </c>
      <c r="AQ90" s="201">
        <v>0</v>
      </c>
      <c r="AR90" s="201">
        <v>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5.2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2.35</v>
      </c>
      <c r="Q91" s="201">
        <v>0.19</v>
      </c>
      <c r="R91" s="201">
        <v>0.37</v>
      </c>
      <c r="S91" s="201">
        <v>0.23</v>
      </c>
      <c r="T91" s="201">
        <v>0</v>
      </c>
      <c r="U91" s="201">
        <v>10.1</v>
      </c>
      <c r="V91" s="201">
        <v>0.18</v>
      </c>
      <c r="W91" s="201">
        <v>0.38</v>
      </c>
      <c r="X91" s="201">
        <v>1.27</v>
      </c>
      <c r="Y91" s="201">
        <v>0</v>
      </c>
      <c r="Z91" s="201">
        <v>2.41</v>
      </c>
      <c r="AA91" s="201">
        <v>0.78</v>
      </c>
      <c r="AB91" s="201">
        <v>0</v>
      </c>
      <c r="AC91" s="201">
        <v>1.02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96.2</v>
      </c>
      <c r="AP91" s="201">
        <v>0</v>
      </c>
      <c r="AQ91" s="201">
        <v>0</v>
      </c>
      <c r="AR91" s="201">
        <v>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5.2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2.35</v>
      </c>
      <c r="Q92" s="201">
        <v>0.19</v>
      </c>
      <c r="R92" s="201">
        <v>0.37</v>
      </c>
      <c r="S92" s="201">
        <v>0.23</v>
      </c>
      <c r="T92" s="201">
        <v>0</v>
      </c>
      <c r="U92" s="201">
        <v>10.1</v>
      </c>
      <c r="V92" s="201">
        <v>0.18</v>
      </c>
      <c r="W92" s="201">
        <v>0.38</v>
      </c>
      <c r="X92" s="201">
        <v>1.27</v>
      </c>
      <c r="Y92" s="201">
        <v>0</v>
      </c>
      <c r="Z92" s="201">
        <v>2.41</v>
      </c>
      <c r="AA92" s="201">
        <v>0.78</v>
      </c>
      <c r="AB92" s="201">
        <v>0</v>
      </c>
      <c r="AC92" s="201">
        <v>0.64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96.2</v>
      </c>
      <c r="AP92" s="201">
        <v>0</v>
      </c>
      <c r="AQ92" s="201">
        <v>0</v>
      </c>
      <c r="AR92" s="201">
        <v>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14.2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2.35</v>
      </c>
      <c r="Q93" s="201">
        <v>0.19</v>
      </c>
      <c r="R93" s="201">
        <v>0.37</v>
      </c>
      <c r="S93" s="201">
        <v>0.23</v>
      </c>
      <c r="T93" s="201">
        <v>0</v>
      </c>
      <c r="U93" s="201">
        <v>10.1</v>
      </c>
      <c r="V93" s="201">
        <v>0.18</v>
      </c>
      <c r="W93" s="201">
        <v>0.38</v>
      </c>
      <c r="X93" s="201">
        <v>1.27</v>
      </c>
      <c r="Y93" s="201">
        <v>0</v>
      </c>
      <c r="Z93" s="201">
        <v>2.41</v>
      </c>
      <c r="AA93" s="201">
        <v>0.78</v>
      </c>
      <c r="AB93" s="201">
        <v>0</v>
      </c>
      <c r="AC93" s="201">
        <v>0.64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96.2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14.2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2.35</v>
      </c>
      <c r="Q94" s="201">
        <v>0.19</v>
      </c>
      <c r="R94" s="201">
        <v>0.37</v>
      </c>
      <c r="S94" s="201">
        <v>0.23</v>
      </c>
      <c r="T94" s="201">
        <v>0</v>
      </c>
      <c r="U94" s="201">
        <v>10.1</v>
      </c>
      <c r="V94" s="201">
        <v>0.18</v>
      </c>
      <c r="W94" s="201">
        <v>0.38</v>
      </c>
      <c r="X94" s="201">
        <v>1.27</v>
      </c>
      <c r="Y94" s="201">
        <v>0</v>
      </c>
      <c r="Z94" s="201">
        <v>2.41</v>
      </c>
      <c r="AA94" s="201">
        <v>0.78</v>
      </c>
      <c r="AB94" s="201">
        <v>0</v>
      </c>
      <c r="AC94" s="201">
        <v>0.64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96.2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14.2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2.35</v>
      </c>
      <c r="Q95" s="201">
        <v>0.19</v>
      </c>
      <c r="R95" s="201">
        <v>0.37</v>
      </c>
      <c r="S95" s="201">
        <v>0.23</v>
      </c>
      <c r="T95" s="201">
        <v>0</v>
      </c>
      <c r="U95" s="201">
        <v>10.1</v>
      </c>
      <c r="V95" s="201">
        <v>0.18</v>
      </c>
      <c r="W95" s="201">
        <v>0.38</v>
      </c>
      <c r="X95" s="201">
        <v>1.27</v>
      </c>
      <c r="Y95" s="201">
        <v>0</v>
      </c>
      <c r="Z95" s="201">
        <v>2.41</v>
      </c>
      <c r="AA95" s="201">
        <v>0.78</v>
      </c>
      <c r="AB95" s="201">
        <v>0</v>
      </c>
      <c r="AC95" s="201">
        <v>0.64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96.2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14.2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2.35</v>
      </c>
      <c r="Q96" s="201">
        <v>0.19</v>
      </c>
      <c r="R96" s="201">
        <v>0.37</v>
      </c>
      <c r="S96" s="201">
        <v>0.23</v>
      </c>
      <c r="T96" s="201">
        <v>0</v>
      </c>
      <c r="U96" s="201">
        <v>10.1</v>
      </c>
      <c r="V96" s="201">
        <v>0.18</v>
      </c>
      <c r="W96" s="201">
        <v>0.38</v>
      </c>
      <c r="X96" s="201">
        <v>1.27</v>
      </c>
      <c r="Y96" s="201">
        <v>0</v>
      </c>
      <c r="Z96" s="201">
        <v>2.41</v>
      </c>
      <c r="AA96" s="201">
        <v>0.78</v>
      </c>
      <c r="AB96" s="201">
        <v>0</v>
      </c>
      <c r="AC96" s="201">
        <v>0.64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96.2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5.2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2.35</v>
      </c>
      <c r="Q97" s="201">
        <v>0.19</v>
      </c>
      <c r="R97" s="201">
        <v>0.37</v>
      </c>
      <c r="S97" s="201">
        <v>0.23</v>
      </c>
      <c r="T97" s="201">
        <v>0</v>
      </c>
      <c r="U97" s="201">
        <v>10.1</v>
      </c>
      <c r="V97" s="201">
        <v>0.18</v>
      </c>
      <c r="W97" s="201">
        <v>0.38</v>
      </c>
      <c r="X97" s="201">
        <v>1.27</v>
      </c>
      <c r="Y97" s="201">
        <v>0</v>
      </c>
      <c r="Z97" s="201">
        <v>2.41</v>
      </c>
      <c r="AA97" s="201">
        <v>0.78</v>
      </c>
      <c r="AB97" s="201">
        <v>0</v>
      </c>
      <c r="AC97" s="201">
        <v>0.64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99.8</v>
      </c>
      <c r="AP97" s="201">
        <v>0</v>
      </c>
      <c r="AQ97" s="201">
        <v>0</v>
      </c>
      <c r="AR97" s="201">
        <v>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5.2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2.35</v>
      </c>
      <c r="Q98" s="201">
        <v>0.19</v>
      </c>
      <c r="R98" s="201">
        <v>0.37</v>
      </c>
      <c r="S98" s="201">
        <v>0.23</v>
      </c>
      <c r="T98" s="201">
        <v>0</v>
      </c>
      <c r="U98" s="201">
        <v>10.1</v>
      </c>
      <c r="V98" s="201">
        <v>0.18</v>
      </c>
      <c r="W98" s="201">
        <v>0.38</v>
      </c>
      <c r="X98" s="201">
        <v>1.27</v>
      </c>
      <c r="Y98" s="201">
        <v>0</v>
      </c>
      <c r="Z98" s="201">
        <v>2.41</v>
      </c>
      <c r="AA98" s="201">
        <v>0.78</v>
      </c>
      <c r="AB98" s="201">
        <v>0</v>
      </c>
      <c r="AC98" s="201">
        <v>0.64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99.8</v>
      </c>
      <c r="AP98" s="201">
        <v>0</v>
      </c>
      <c r="AQ98" s="201">
        <v>0</v>
      </c>
      <c r="AR98" s="201">
        <v>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0.34802749999999999</v>
      </c>
      <c r="H99">
        <f t="shared" si="0"/>
        <v>0</v>
      </c>
      <c r="I99">
        <f t="shared" si="0"/>
        <v>0</v>
      </c>
      <c r="J99">
        <f t="shared" si="0"/>
        <v>0.3162025000000005</v>
      </c>
      <c r="K99">
        <f t="shared" si="0"/>
        <v>0.64706749999999946</v>
      </c>
      <c r="L99">
        <f t="shared" si="0"/>
        <v>0.26773500000000006</v>
      </c>
      <c r="M99">
        <f t="shared" si="0"/>
        <v>0</v>
      </c>
      <c r="N99">
        <f t="shared" si="0"/>
        <v>2.472000000000002E-2</v>
      </c>
      <c r="O99">
        <f t="shared" si="0"/>
        <v>4.1279999999999976E-2</v>
      </c>
      <c r="P99">
        <f t="shared" si="0"/>
        <v>5.6399999999999915E-2</v>
      </c>
      <c r="Q99">
        <f t="shared" si="0"/>
        <v>1.968499999999998E-2</v>
      </c>
      <c r="R99">
        <f t="shared" si="0"/>
        <v>3.7287500000000071E-2</v>
      </c>
      <c r="S99">
        <f t="shared" si="0"/>
        <v>2.1727500000000038E-2</v>
      </c>
      <c r="T99">
        <f t="shared" si="0"/>
        <v>0</v>
      </c>
      <c r="U99">
        <f t="shared" si="0"/>
        <v>0.23971000000000028</v>
      </c>
      <c r="V99">
        <f t="shared" si="0"/>
        <v>1.2814999999999993E-2</v>
      </c>
      <c r="W99">
        <f t="shared" si="0"/>
        <v>2.1429999999999956E-2</v>
      </c>
      <c r="X99">
        <f t="shared" si="0"/>
        <v>7.882499999999977E-2</v>
      </c>
      <c r="Y99">
        <f t="shared" si="0"/>
        <v>0</v>
      </c>
      <c r="Z99">
        <f t="shared" si="0"/>
        <v>0.2166849999999996</v>
      </c>
      <c r="AA99">
        <f t="shared" si="0"/>
        <v>6.5274999999999944E-2</v>
      </c>
      <c r="AB99">
        <f t="shared" si="0"/>
        <v>0</v>
      </c>
      <c r="AC99">
        <f t="shared" si="0"/>
        <v>1.9345000000000022E-2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9.4500000000000028E-2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1.7735525000000019</v>
      </c>
      <c r="AP99">
        <f t="shared" si="0"/>
        <v>0</v>
      </c>
      <c r="AQ99">
        <f t="shared" si="0"/>
        <v>0</v>
      </c>
      <c r="AR99">
        <f t="shared" si="0"/>
        <v>0.22684999999999991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10.58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10.58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10.58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10.58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10.58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10.58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10.58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10.58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10.58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10.58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10.58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10.58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10.58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10.58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10.58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10.58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10.58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10.58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10.58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10.58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10.58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10.58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10.58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10.58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10.210000000000001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10.210000000000001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10.210000000000001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10.210000000000001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10.210000000000001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10.210000000000001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10.210000000000001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10.210000000000001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10.210000000000001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10.210000000000001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10.210000000000001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10.210000000000001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10.210000000000001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10.210000000000001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10.210000000000001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10.210000000000001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-0.13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-0.13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-0.13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-0.13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10.210000000000001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10.210000000000001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10.210000000000001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10.210000000000001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10.210000000000001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10.210000000000001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10.210000000000001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10.210000000000001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10.210000000000001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10.210000000000001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10.210000000000001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10.210000000000001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10.210000000000001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10.210000000000001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15.32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15.32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15.32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15.32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15.69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15.69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-2.2950000000000002E-3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0.27101000000000036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7.27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41.59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0.3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7.27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41.59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7.27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41.59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7.27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41.59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7.27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41.59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0.3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7.27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41.59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0.3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7.27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41.59</v>
      </c>
      <c r="AP9" s="201">
        <v>0</v>
      </c>
      <c r="AQ9" s="201">
        <v>0</v>
      </c>
      <c r="AR9" s="201">
        <v>5.1100000000000003</v>
      </c>
      <c r="AS9" s="201">
        <v>0</v>
      </c>
      <c r="AT9" s="201">
        <v>0</v>
      </c>
      <c r="AU9" s="201">
        <v>0.3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7.27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41.59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0.3</v>
      </c>
      <c r="AV10" s="201">
        <v>0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7.41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41.59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0.3</v>
      </c>
      <c r="AV11" s="201">
        <v>0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7.41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41.59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0.3</v>
      </c>
      <c r="AV12" s="201">
        <v>0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7.41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41.59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0.3</v>
      </c>
      <c r="AV13" s="201">
        <v>0</v>
      </c>
      <c r="AW13" s="201">
        <v>0.18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7.41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41.59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0.3</v>
      </c>
      <c r="AV14" s="201">
        <v>0</v>
      </c>
      <c r="AW14" s="201">
        <v>0.18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7.41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42.32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0.3</v>
      </c>
      <c r="AV15" s="201">
        <v>0</v>
      </c>
      <c r="AW15" s="201">
        <v>0.18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7.41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42.32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0.3</v>
      </c>
      <c r="AV16" s="201">
        <v>0</v>
      </c>
      <c r="AW16" s="201">
        <v>0.18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7.41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42.32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0.3</v>
      </c>
      <c r="AV17" s="201">
        <v>0</v>
      </c>
      <c r="AW17" s="201">
        <v>0.18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7.41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42.32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0.3</v>
      </c>
      <c r="AV18" s="201">
        <v>0</v>
      </c>
      <c r="AW18" s="201">
        <v>0.18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7.41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42.32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0.3</v>
      </c>
      <c r="AV19" s="201">
        <v>0</v>
      </c>
      <c r="AW19" s="201">
        <v>0.18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7.41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42.32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0.3</v>
      </c>
      <c r="AV20" s="201">
        <v>0</v>
      </c>
      <c r="AW20" s="201">
        <v>0.18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7.41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42.32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0.3</v>
      </c>
      <c r="AV21" s="201">
        <v>0</v>
      </c>
      <c r="AW21" s="201">
        <v>0.18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7.41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42.32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0.3</v>
      </c>
      <c r="AV22" s="201">
        <v>0</v>
      </c>
      <c r="AW22" s="201">
        <v>0.18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7.41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42.32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0.3</v>
      </c>
      <c r="AV23" s="201">
        <v>0</v>
      </c>
      <c r="AW23" s="201">
        <v>0.18</v>
      </c>
      <c r="AX23" s="201">
        <v>0.12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7.41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42.32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0.3</v>
      </c>
      <c r="AV24" s="201">
        <v>0</v>
      </c>
      <c r="AW24" s="201">
        <v>0.18</v>
      </c>
      <c r="AX24" s="201">
        <v>0.12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7.41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42.32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0.3</v>
      </c>
      <c r="AV25" s="201">
        <v>0</v>
      </c>
      <c r="AW25" s="201">
        <v>0.18</v>
      </c>
      <c r="AX25" s="201">
        <v>0.12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7.41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42.32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0.3</v>
      </c>
      <c r="AV26" s="201">
        <v>0</v>
      </c>
      <c r="AW26" s="201">
        <v>0.18</v>
      </c>
      <c r="AX26" s="201">
        <v>0.12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7.27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42.32</v>
      </c>
      <c r="AP27" s="201">
        <v>0</v>
      </c>
      <c r="AQ27" s="201">
        <v>0</v>
      </c>
      <c r="AR27" s="201">
        <v>5.14</v>
      </c>
      <c r="AS27" s="201">
        <v>0</v>
      </c>
      <c r="AT27" s="201">
        <v>0</v>
      </c>
      <c r="AU27" s="201">
        <v>0.3</v>
      </c>
      <c r="AV27" s="201">
        <v>0</v>
      </c>
      <c r="AW27" s="201">
        <v>0.18</v>
      </c>
      <c r="AX27" s="201">
        <v>0.12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7.27</v>
      </c>
      <c r="K28" s="201">
        <v>0.09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42.32</v>
      </c>
      <c r="AP28" s="201">
        <v>0</v>
      </c>
      <c r="AQ28" s="201">
        <v>0</v>
      </c>
      <c r="AR28" s="201">
        <v>5.14</v>
      </c>
      <c r="AS28" s="201">
        <v>0</v>
      </c>
      <c r="AT28" s="201">
        <v>0</v>
      </c>
      <c r="AU28" s="201">
        <v>0.3</v>
      </c>
      <c r="AV28" s="201">
        <v>0</v>
      </c>
      <c r="AW28" s="201">
        <v>0.18</v>
      </c>
      <c r="AX28" s="201">
        <v>0.12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7.27</v>
      </c>
      <c r="K29" s="201">
        <v>0.09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0.04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42.32</v>
      </c>
      <c r="AP29" s="201">
        <v>0</v>
      </c>
      <c r="AQ29" s="201">
        <v>0</v>
      </c>
      <c r="AR29" s="201">
        <v>5.14</v>
      </c>
      <c r="AS29" s="201">
        <v>0</v>
      </c>
      <c r="AT29" s="201">
        <v>0</v>
      </c>
      <c r="AU29" s="201">
        <v>0.3</v>
      </c>
      <c r="AV29" s="201">
        <v>0</v>
      </c>
      <c r="AW29" s="201">
        <v>0.18</v>
      </c>
      <c r="AX29" s="201">
        <v>0.12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7.27</v>
      </c>
      <c r="K30" s="201">
        <v>0.09</v>
      </c>
      <c r="L30" s="201">
        <v>0.3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0.04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42.32</v>
      </c>
      <c r="AP30" s="201">
        <v>0</v>
      </c>
      <c r="AQ30" s="201">
        <v>0</v>
      </c>
      <c r="AR30" s="201">
        <v>5.14</v>
      </c>
      <c r="AS30" s="201">
        <v>0</v>
      </c>
      <c r="AT30" s="201">
        <v>0</v>
      </c>
      <c r="AU30" s="201">
        <v>0.3</v>
      </c>
      <c r="AV30" s="201">
        <v>0</v>
      </c>
      <c r="AW30" s="201">
        <v>0.18</v>
      </c>
      <c r="AX30" s="201">
        <v>0.12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7.27</v>
      </c>
      <c r="K31" s="201">
        <v>0.08</v>
      </c>
      <c r="L31" s="201">
        <v>0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0.04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42.32</v>
      </c>
      <c r="AP31" s="201">
        <v>0</v>
      </c>
      <c r="AQ31" s="201">
        <v>0</v>
      </c>
      <c r="AR31" s="201">
        <v>5.14</v>
      </c>
      <c r="AS31" s="201">
        <v>0</v>
      </c>
      <c r="AT31" s="201">
        <v>0</v>
      </c>
      <c r="AU31" s="201">
        <v>0.3</v>
      </c>
      <c r="AV31" s="201">
        <v>0</v>
      </c>
      <c r="AW31" s="201">
        <v>0.18</v>
      </c>
      <c r="AX31" s="201">
        <v>0.12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7.27</v>
      </c>
      <c r="K32" s="201">
        <v>0.1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0.05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42.32</v>
      </c>
      <c r="AP32" s="201">
        <v>0</v>
      </c>
      <c r="AQ32" s="201">
        <v>0</v>
      </c>
      <c r="AR32" s="201">
        <v>5.14</v>
      </c>
      <c r="AS32" s="201">
        <v>0</v>
      </c>
      <c r="AT32" s="201">
        <v>0</v>
      </c>
      <c r="AU32" s="201">
        <v>0.3</v>
      </c>
      <c r="AV32" s="201">
        <v>0</v>
      </c>
      <c r="AW32" s="201">
        <v>0.18</v>
      </c>
      <c r="AX32" s="201">
        <v>0.12</v>
      </c>
      <c r="AY32" s="201">
        <v>0.18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7.27</v>
      </c>
      <c r="K33" s="201">
        <v>0.1</v>
      </c>
      <c r="L33" s="201">
        <v>0.32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0.05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42.32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0.3</v>
      </c>
      <c r="AV33" s="201">
        <v>0</v>
      </c>
      <c r="AW33" s="201">
        <v>0.18</v>
      </c>
      <c r="AX33" s="201">
        <v>0.12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7.27</v>
      </c>
      <c r="K34" s="201">
        <v>0.1</v>
      </c>
      <c r="L34" s="201">
        <v>0.32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0.05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42.32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0.3</v>
      </c>
      <c r="AV34" s="201">
        <v>0</v>
      </c>
      <c r="AW34" s="201">
        <v>0.18</v>
      </c>
      <c r="AX34" s="201">
        <v>0.12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7.27</v>
      </c>
      <c r="K35" s="201">
        <v>0.1</v>
      </c>
      <c r="L35" s="201">
        <v>0.32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0.05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42.32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0.3</v>
      </c>
      <c r="AV35" s="201">
        <v>0</v>
      </c>
      <c r="AW35" s="201">
        <v>0.18</v>
      </c>
      <c r="AX35" s="201">
        <v>0.12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7.27</v>
      </c>
      <c r="K36" s="201">
        <v>0.1</v>
      </c>
      <c r="L36" s="201">
        <v>0.32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0.05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42.32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0.3</v>
      </c>
      <c r="AV36" s="201">
        <v>0</v>
      </c>
      <c r="AW36" s="201">
        <v>0.18</v>
      </c>
      <c r="AX36" s="201">
        <v>0.12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7.27</v>
      </c>
      <c r="K37" s="201">
        <v>0.1</v>
      </c>
      <c r="L37" s="201">
        <v>0.32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0.05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42.32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0.3</v>
      </c>
      <c r="AV37" s="201">
        <v>0</v>
      </c>
      <c r="AW37" s="201">
        <v>0.18</v>
      </c>
      <c r="AX37" s="201">
        <v>0.12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7.27</v>
      </c>
      <c r="K38" s="201">
        <v>0.1</v>
      </c>
      <c r="L38" s="201">
        <v>0.32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0.05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42.32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0.3</v>
      </c>
      <c r="AV38" s="201">
        <v>0</v>
      </c>
      <c r="AW38" s="201">
        <v>0.18</v>
      </c>
      <c r="AX38" s="201">
        <v>0.12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7.13</v>
      </c>
      <c r="K39" s="201">
        <v>0.1</v>
      </c>
      <c r="L39" s="201">
        <v>0.32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0.05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40.86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0.3</v>
      </c>
      <c r="AV39" s="201">
        <v>0</v>
      </c>
      <c r="AW39" s="201">
        <v>0.18</v>
      </c>
      <c r="AX39" s="201">
        <v>0.12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7.13</v>
      </c>
      <c r="K40" s="201">
        <v>0.1</v>
      </c>
      <c r="L40" s="201">
        <v>0.32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0.05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40.86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0.3</v>
      </c>
      <c r="AV40" s="201">
        <v>0</v>
      </c>
      <c r="AW40" s="201">
        <v>0.18</v>
      </c>
      <c r="AX40" s="201">
        <v>0.12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7.13</v>
      </c>
      <c r="K41" s="201">
        <v>0.1</v>
      </c>
      <c r="L41" s="201">
        <v>0.32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0.05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40.86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0.3</v>
      </c>
      <c r="AV41" s="201">
        <v>0</v>
      </c>
      <c r="AW41" s="201">
        <v>0.18</v>
      </c>
      <c r="AX41" s="201">
        <v>0.12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7.13</v>
      </c>
      <c r="K42" s="201">
        <v>0.1</v>
      </c>
      <c r="L42" s="201">
        <v>0.32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0.05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40.86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0.3</v>
      </c>
      <c r="AV42" s="201">
        <v>0</v>
      </c>
      <c r="AW42" s="201">
        <v>0.18</v>
      </c>
      <c r="AX42" s="201">
        <v>0.12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7.13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40.86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0.3</v>
      </c>
      <c r="AV43" s="201">
        <v>0</v>
      </c>
      <c r="AW43" s="201">
        <v>0.18</v>
      </c>
      <c r="AX43" s="201">
        <v>0.12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7.13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40.86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0.3</v>
      </c>
      <c r="AV44" s="201">
        <v>0</v>
      </c>
      <c r="AW44" s="201">
        <v>0.18</v>
      </c>
      <c r="AX44" s="201">
        <v>0.12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7.13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0.03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40.86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0.3</v>
      </c>
      <c r="AV45" s="201">
        <v>0</v>
      </c>
      <c r="AW45" s="201">
        <v>0.18</v>
      </c>
      <c r="AX45" s="201">
        <v>0.12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7.13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0.05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0.03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40.86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0.3</v>
      </c>
      <c r="AV46" s="201">
        <v>0</v>
      </c>
      <c r="AW46" s="201">
        <v>0.18</v>
      </c>
      <c r="AX46" s="201">
        <v>0.12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7.13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0.05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0.03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40.86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0.3</v>
      </c>
      <c r="AV47" s="201">
        <v>0</v>
      </c>
      <c r="AW47" s="201">
        <v>0.18</v>
      </c>
      <c r="AX47" s="201">
        <v>0.12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7.13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0.03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40.86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0.3</v>
      </c>
      <c r="AV48" s="201">
        <v>0</v>
      </c>
      <c r="AW48" s="201">
        <v>0.18</v>
      </c>
      <c r="AX48" s="201">
        <v>0.12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7.13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0.05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0.03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40.86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0.3</v>
      </c>
      <c r="AV49" s="201">
        <v>0</v>
      </c>
      <c r="AW49" s="201">
        <v>0.18</v>
      </c>
      <c r="AX49" s="201">
        <v>0.12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7.13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0.05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0.03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40.86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0.3</v>
      </c>
      <c r="AV50" s="201">
        <v>0</v>
      </c>
      <c r="AW50" s="201">
        <v>0.18</v>
      </c>
      <c r="AX50" s="201">
        <v>0.12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6.99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0.05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0.03</v>
      </c>
      <c r="AD51" s="201">
        <v>0</v>
      </c>
      <c r="AE51" s="201">
        <v>0</v>
      </c>
      <c r="AF51" s="201">
        <v>0</v>
      </c>
      <c r="AG51" s="201">
        <v>-0.64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40.86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0.3</v>
      </c>
      <c r="AV51" s="201">
        <v>0</v>
      </c>
      <c r="AW51" s="201">
        <v>0.18</v>
      </c>
      <c r="AX51" s="201">
        <v>0.12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6.99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0.03</v>
      </c>
      <c r="AD52" s="201">
        <v>0</v>
      </c>
      <c r="AE52" s="201">
        <v>0</v>
      </c>
      <c r="AF52" s="201">
        <v>0</v>
      </c>
      <c r="AG52" s="201">
        <v>-0.64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40.86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0.3</v>
      </c>
      <c r="AV52" s="201">
        <v>0</v>
      </c>
      <c r="AW52" s="201">
        <v>0.18</v>
      </c>
      <c r="AX52" s="201">
        <v>0.12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6.99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0.05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0.09</v>
      </c>
      <c r="AD53" s="201">
        <v>0</v>
      </c>
      <c r="AE53" s="201">
        <v>0</v>
      </c>
      <c r="AF53" s="201">
        <v>0</v>
      </c>
      <c r="AG53" s="201">
        <v>-0.64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40.86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0.3</v>
      </c>
      <c r="AV53" s="201">
        <v>0</v>
      </c>
      <c r="AW53" s="201">
        <v>0.18</v>
      </c>
      <c r="AX53" s="201">
        <v>0.12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6.99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0.05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0.09</v>
      </c>
      <c r="AD54" s="201">
        <v>0</v>
      </c>
      <c r="AE54" s="201">
        <v>0</v>
      </c>
      <c r="AF54" s="201">
        <v>0</v>
      </c>
      <c r="AG54" s="201">
        <v>-0.64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40.86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0.3</v>
      </c>
      <c r="AV54" s="201">
        <v>0</v>
      </c>
      <c r="AW54" s="201">
        <v>0.18</v>
      </c>
      <c r="AX54" s="201">
        <v>0.12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6.99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0.05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0.09</v>
      </c>
      <c r="AD55" s="201">
        <v>0</v>
      </c>
      <c r="AE55" s="201">
        <v>0</v>
      </c>
      <c r="AF55" s="201">
        <v>0</v>
      </c>
      <c r="AG55" s="201">
        <v>-0.64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0.3</v>
      </c>
      <c r="AV55" s="201">
        <v>0</v>
      </c>
      <c r="AW55" s="201">
        <v>0.18</v>
      </c>
      <c r="AX55" s="201">
        <v>0.12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6.99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0.05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0.09</v>
      </c>
      <c r="AD56" s="201">
        <v>0</v>
      </c>
      <c r="AE56" s="201">
        <v>0</v>
      </c>
      <c r="AF56" s="201">
        <v>0</v>
      </c>
      <c r="AG56" s="201">
        <v>-0.64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0.3</v>
      </c>
      <c r="AV56" s="201">
        <v>0</v>
      </c>
      <c r="AW56" s="201">
        <v>0.18</v>
      </c>
      <c r="AX56" s="201">
        <v>0.12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6.99</v>
      </c>
      <c r="K57" s="201">
        <v>0.1</v>
      </c>
      <c r="L57" s="201">
        <v>0.32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0.09</v>
      </c>
      <c r="AD57" s="201">
        <v>0</v>
      </c>
      <c r="AE57" s="201">
        <v>0</v>
      </c>
      <c r="AF57" s="201">
        <v>0</v>
      </c>
      <c r="AG57" s="201">
        <v>-0.64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0.3</v>
      </c>
      <c r="AV57" s="201">
        <v>0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6.99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0.09</v>
      </c>
      <c r="AD58" s="201">
        <v>0</v>
      </c>
      <c r="AE58" s="201">
        <v>0</v>
      </c>
      <c r="AF58" s="201">
        <v>0</v>
      </c>
      <c r="AG58" s="201">
        <v>-0.64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0.3</v>
      </c>
      <c r="AV58" s="201">
        <v>0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6.99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0.03</v>
      </c>
      <c r="R59" s="201">
        <v>0.04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0.09</v>
      </c>
      <c r="AD59" s="201">
        <v>0</v>
      </c>
      <c r="AE59" s="201">
        <v>0</v>
      </c>
      <c r="AF59" s="201">
        <v>0</v>
      </c>
      <c r="AG59" s="201">
        <v>-0.64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0.3</v>
      </c>
      <c r="AV59" s="201">
        <v>0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6.99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0.09</v>
      </c>
      <c r="AD60" s="201">
        <v>0</v>
      </c>
      <c r="AE60" s="201">
        <v>0</v>
      </c>
      <c r="AF60" s="201">
        <v>0</v>
      </c>
      <c r="AG60" s="201">
        <v>-0.64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0.3</v>
      </c>
      <c r="AV60" s="201">
        <v>0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6.99</v>
      </c>
      <c r="K61" s="201">
        <v>0.28000000000000003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0.09</v>
      </c>
      <c r="AD61" s="201">
        <v>0</v>
      </c>
      <c r="AE61" s="201">
        <v>0</v>
      </c>
      <c r="AF61" s="201">
        <v>0</v>
      </c>
      <c r="AG61" s="201">
        <v>-0.64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0.3</v>
      </c>
      <c r="AV61" s="201">
        <v>0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6.99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0.09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0.3</v>
      </c>
      <c r="AV62" s="201">
        <v>0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6.99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0.04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0.09</v>
      </c>
      <c r="AD63" s="201">
        <v>0</v>
      </c>
      <c r="AE63" s="201">
        <v>0</v>
      </c>
      <c r="AF63" s="201">
        <v>0</v>
      </c>
      <c r="AG63" s="201">
        <v>-0.63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0.3</v>
      </c>
      <c r="AV63" s="201">
        <v>0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6.99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0.04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0.09</v>
      </c>
      <c r="AD64" s="201">
        <v>0</v>
      </c>
      <c r="AE64" s="201">
        <v>0</v>
      </c>
      <c r="AF64" s="201">
        <v>0</v>
      </c>
      <c r="AG64" s="201">
        <v>-0.63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0.3</v>
      </c>
      <c r="AV64" s="201">
        <v>0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6.99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0.04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0.09</v>
      </c>
      <c r="AD65" s="201">
        <v>0</v>
      </c>
      <c r="AE65" s="201">
        <v>0</v>
      </c>
      <c r="AF65" s="201">
        <v>0</v>
      </c>
      <c r="AG65" s="201">
        <v>-0.63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0.3</v>
      </c>
      <c r="AV65" s="201">
        <v>0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6.99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0.09</v>
      </c>
      <c r="AD66" s="201">
        <v>0</v>
      </c>
      <c r="AE66" s="201">
        <v>0</v>
      </c>
      <c r="AF66" s="201">
        <v>0</v>
      </c>
      <c r="AG66" s="201">
        <v>-0.63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0.3</v>
      </c>
      <c r="AV66" s="201">
        <v>0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6.99</v>
      </c>
      <c r="K67" s="201">
        <v>0.1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0.09</v>
      </c>
      <c r="AD67" s="201">
        <v>0</v>
      </c>
      <c r="AE67" s="201">
        <v>0</v>
      </c>
      <c r="AF67" s="201">
        <v>0</v>
      </c>
      <c r="AG67" s="201">
        <v>-0.63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40.86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0.3</v>
      </c>
      <c r="AV67" s="201">
        <v>0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6.99</v>
      </c>
      <c r="K68" s="201">
        <v>0.1</v>
      </c>
      <c r="L68" s="201">
        <v>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0.09</v>
      </c>
      <c r="AD68" s="201">
        <v>0</v>
      </c>
      <c r="AE68" s="201">
        <v>0</v>
      </c>
      <c r="AF68" s="201">
        <v>0</v>
      </c>
      <c r="AG68" s="201">
        <v>-0.63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40.86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0.3</v>
      </c>
      <c r="AV68" s="201">
        <v>0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6.99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0.09</v>
      </c>
      <c r="AD69" s="201">
        <v>0</v>
      </c>
      <c r="AE69" s="201">
        <v>0</v>
      </c>
      <c r="AF69" s="201">
        <v>0</v>
      </c>
      <c r="AG69" s="201">
        <v>-0.63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40.86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0.3</v>
      </c>
      <c r="AV69" s="201">
        <v>0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6.99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0.09</v>
      </c>
      <c r="AD70" s="201">
        <v>0</v>
      </c>
      <c r="AE70" s="201">
        <v>0</v>
      </c>
      <c r="AF70" s="201">
        <v>0</v>
      </c>
      <c r="AG70" s="201">
        <v>-0.63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40.86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0.3</v>
      </c>
      <c r="AV70" s="201">
        <v>0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4.66</v>
      </c>
      <c r="K71" s="201">
        <v>0.06</v>
      </c>
      <c r="L71" s="201">
        <v>0.71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0.09</v>
      </c>
      <c r="AD71" s="201">
        <v>0</v>
      </c>
      <c r="AE71" s="201">
        <v>0</v>
      </c>
      <c r="AF71" s="201">
        <v>0</v>
      </c>
      <c r="AG71" s="201">
        <v>-0.63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40.86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0.3</v>
      </c>
      <c r="AV71" s="201">
        <v>0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2.97</v>
      </c>
      <c r="K72" s="201">
        <v>0.06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0.04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0.09</v>
      </c>
      <c r="AD72" s="201">
        <v>0</v>
      </c>
      <c r="AE72" s="201">
        <v>0</v>
      </c>
      <c r="AF72" s="201">
        <v>0</v>
      </c>
      <c r="AG72" s="201">
        <v>-0.63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40.86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0.3</v>
      </c>
      <c r="AV72" s="201">
        <v>0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6.74</v>
      </c>
      <c r="H73" s="201">
        <v>0</v>
      </c>
      <c r="I73" s="201">
        <v>0</v>
      </c>
      <c r="J73" s="201">
        <v>3.17</v>
      </c>
      <c r="K73" s="201">
        <v>0.08</v>
      </c>
      <c r="L73" s="201">
        <v>0.28999999999999998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0.09</v>
      </c>
      <c r="AD73" s="201">
        <v>0</v>
      </c>
      <c r="AE73" s="201">
        <v>0</v>
      </c>
      <c r="AF73" s="201">
        <v>0</v>
      </c>
      <c r="AG73" s="201">
        <v>-0.63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40.86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0.3</v>
      </c>
      <c r="AV73" s="201">
        <v>0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4.59</v>
      </c>
      <c r="K74" s="201">
        <v>0.09</v>
      </c>
      <c r="L74" s="201">
        <v>0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0.09</v>
      </c>
      <c r="AD74" s="201">
        <v>0</v>
      </c>
      <c r="AE74" s="201">
        <v>0</v>
      </c>
      <c r="AF74" s="201">
        <v>0</v>
      </c>
      <c r="AG74" s="201">
        <v>-0.63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40.86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0.3</v>
      </c>
      <c r="AV74" s="201">
        <v>0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4.66</v>
      </c>
      <c r="K75" s="201">
        <v>0.1</v>
      </c>
      <c r="L75" s="201">
        <v>1.03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0.09</v>
      </c>
      <c r="AD75" s="201">
        <v>0</v>
      </c>
      <c r="AE75" s="201">
        <v>0</v>
      </c>
      <c r="AF75" s="201">
        <v>0</v>
      </c>
      <c r="AG75" s="201">
        <v>-0.63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40.86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0.3</v>
      </c>
      <c r="AV75" s="201">
        <v>0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4.66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0.09</v>
      </c>
      <c r="AD76" s="201">
        <v>0</v>
      </c>
      <c r="AE76" s="201">
        <v>0</v>
      </c>
      <c r="AF76" s="201">
        <v>0</v>
      </c>
      <c r="AG76" s="201">
        <v>-0.63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40.86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0.3</v>
      </c>
      <c r="AV76" s="201">
        <v>0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6.99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0.09</v>
      </c>
      <c r="AD77" s="201">
        <v>0</v>
      </c>
      <c r="AE77" s="201">
        <v>0</v>
      </c>
      <c r="AF77" s="201">
        <v>0</v>
      </c>
      <c r="AG77" s="201">
        <v>-0.63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40.86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0.3</v>
      </c>
      <c r="AV77" s="201">
        <v>0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6.99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0.09</v>
      </c>
      <c r="AD78" s="201">
        <v>0</v>
      </c>
      <c r="AE78" s="201">
        <v>0</v>
      </c>
      <c r="AF78" s="201">
        <v>0</v>
      </c>
      <c r="AG78" s="201">
        <v>-0.63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40.86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6.99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0.09</v>
      </c>
      <c r="AD79" s="201">
        <v>0</v>
      </c>
      <c r="AE79" s="201">
        <v>0</v>
      </c>
      <c r="AF79" s="201">
        <v>0</v>
      </c>
      <c r="AG79" s="201">
        <v>-0.63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40.86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6.99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0.09</v>
      </c>
      <c r="AD80" s="201">
        <v>0</v>
      </c>
      <c r="AE80" s="201">
        <v>0</v>
      </c>
      <c r="AF80" s="201">
        <v>0</v>
      </c>
      <c r="AG80" s="201">
        <v>-0.63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40.86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6.99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0.09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6.99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0.09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6.99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0.09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6.99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0.09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6.99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0.09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6.99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0.09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0.3</v>
      </c>
      <c r="AV86" s="201">
        <v>0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6.99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0.09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61.29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0.3</v>
      </c>
      <c r="AV87" s="201">
        <v>0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6.99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0.09</v>
      </c>
      <c r="AD88" s="201">
        <v>0</v>
      </c>
      <c r="AE88" s="201">
        <v>0</v>
      </c>
      <c r="AF88" s="201">
        <v>0</v>
      </c>
      <c r="AG88" s="201">
        <v>-0.65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61.29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0.3</v>
      </c>
      <c r="AV88" s="201">
        <v>0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6.99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0.09</v>
      </c>
      <c r="AD89" s="201">
        <v>0</v>
      </c>
      <c r="AE89" s="201">
        <v>0</v>
      </c>
      <c r="AF89" s="201">
        <v>0</v>
      </c>
      <c r="AG89" s="201">
        <v>-0.65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61.29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0.3</v>
      </c>
      <c r="AV89" s="201">
        <v>0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6.99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0.09</v>
      </c>
      <c r="AD90" s="201">
        <v>0</v>
      </c>
      <c r="AE90" s="201">
        <v>0</v>
      </c>
      <c r="AF90" s="201">
        <v>0</v>
      </c>
      <c r="AG90" s="201">
        <v>-0.65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61.29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6.99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0.09</v>
      </c>
      <c r="AD91" s="201">
        <v>0</v>
      </c>
      <c r="AE91" s="201">
        <v>0</v>
      </c>
      <c r="AF91" s="201">
        <v>0</v>
      </c>
      <c r="AG91" s="201">
        <v>-0.65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6.99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6.99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6.99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0.3</v>
      </c>
      <c r="AV94" s="201">
        <v>0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6.99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0.3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6.99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0.3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6.99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62.75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0.3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6.99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62.75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0.3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0.18313499999999974</v>
      </c>
      <c r="H99">
        <f t="shared" si="0"/>
        <v>0</v>
      </c>
      <c r="I99">
        <f t="shared" si="0"/>
        <v>0</v>
      </c>
      <c r="J99">
        <f t="shared" si="0"/>
        <v>0.16695250000000009</v>
      </c>
      <c r="K99">
        <f t="shared" si="0"/>
        <v>2.4049999999999957E-3</v>
      </c>
      <c r="L99">
        <f t="shared" si="0"/>
        <v>7.9500000000000057E-3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4.3199999999999957E-3</v>
      </c>
      <c r="Q99">
        <f t="shared" si="0"/>
        <v>7.4999999999999993E-6</v>
      </c>
      <c r="R99">
        <f t="shared" si="0"/>
        <v>1.0250000000000001E-3</v>
      </c>
      <c r="S99">
        <f t="shared" si="0"/>
        <v>4.8000000000000034E-4</v>
      </c>
      <c r="T99">
        <f t="shared" si="0"/>
        <v>1.3724999999999972E-3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9.3749999999999942E-4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-1.1612499999999996E-2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1.0842550000000006</v>
      </c>
      <c r="AP99">
        <f t="shared" si="0"/>
        <v>0</v>
      </c>
      <c r="AQ99">
        <f t="shared" si="0"/>
        <v>0</v>
      </c>
      <c r="AR99">
        <f t="shared" si="0"/>
        <v>0.1216900000000001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2.3999999999999995E-4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-115.92</v>
      </c>
      <c r="H3" s="201">
        <v>0</v>
      </c>
      <c r="I3" s="201">
        <v>0</v>
      </c>
      <c r="J3" s="201">
        <v>17.829999999999998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1.46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2.16</v>
      </c>
      <c r="V3" s="201">
        <v>0.22</v>
      </c>
      <c r="W3" s="201">
        <v>0.46</v>
      </c>
      <c r="X3" s="201">
        <v>1.55</v>
      </c>
      <c r="Y3" s="201">
        <v>0</v>
      </c>
      <c r="Z3" s="201">
        <v>2.65</v>
      </c>
      <c r="AA3" s="201">
        <v>0.94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-115.92</v>
      </c>
      <c r="H4" s="201">
        <v>0</v>
      </c>
      <c r="I4" s="201">
        <v>0</v>
      </c>
      <c r="J4" s="201">
        <v>17.829999999999998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1.46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2.16</v>
      </c>
      <c r="V4" s="201">
        <v>0.22</v>
      </c>
      <c r="W4" s="201">
        <v>0.46</v>
      </c>
      <c r="X4" s="201">
        <v>1.55</v>
      </c>
      <c r="Y4" s="201">
        <v>0</v>
      </c>
      <c r="Z4" s="201">
        <v>2.65</v>
      </c>
      <c r="AA4" s="201">
        <v>0.94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-208.56</v>
      </c>
      <c r="H5" s="201">
        <v>0</v>
      </c>
      <c r="I5" s="201">
        <v>0</v>
      </c>
      <c r="J5" s="201">
        <v>17.829999999999998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1.46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2.16</v>
      </c>
      <c r="V5" s="201">
        <v>0.22</v>
      </c>
      <c r="W5" s="201">
        <v>0.46</v>
      </c>
      <c r="X5" s="201">
        <v>1.55</v>
      </c>
      <c r="Y5" s="201">
        <v>0</v>
      </c>
      <c r="Z5" s="201">
        <v>2.65</v>
      </c>
      <c r="AA5" s="201">
        <v>0.94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-257.02999999999997</v>
      </c>
      <c r="H6" s="201">
        <v>0</v>
      </c>
      <c r="I6" s="201">
        <v>0</v>
      </c>
      <c r="J6" s="201">
        <v>17.829999999999998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1.46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2.16</v>
      </c>
      <c r="V6" s="201">
        <v>0.22</v>
      </c>
      <c r="W6" s="201">
        <v>0.46</v>
      </c>
      <c r="X6" s="201">
        <v>1.55</v>
      </c>
      <c r="Y6" s="201">
        <v>0</v>
      </c>
      <c r="Z6" s="201">
        <v>2.65</v>
      </c>
      <c r="AA6" s="201">
        <v>0.94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-243.01</v>
      </c>
      <c r="H7" s="201">
        <v>0</v>
      </c>
      <c r="I7" s="201">
        <v>0</v>
      </c>
      <c r="J7" s="201">
        <v>17.829999999999998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1.46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2.16</v>
      </c>
      <c r="V7" s="201">
        <v>0.22</v>
      </c>
      <c r="W7" s="201">
        <v>0.46</v>
      </c>
      <c r="X7" s="201">
        <v>1.55</v>
      </c>
      <c r="Y7" s="201">
        <v>0</v>
      </c>
      <c r="Z7" s="201">
        <v>2.65</v>
      </c>
      <c r="AA7" s="201">
        <v>0.94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12.4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-191.47</v>
      </c>
      <c r="H8" s="201">
        <v>0</v>
      </c>
      <c r="I8" s="201">
        <v>0</v>
      </c>
      <c r="J8" s="201">
        <v>17.829999999999998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1.46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2.16</v>
      </c>
      <c r="V8" s="201">
        <v>0.22</v>
      </c>
      <c r="W8" s="201">
        <v>0.46</v>
      </c>
      <c r="X8" s="201">
        <v>1.55</v>
      </c>
      <c r="Y8" s="201">
        <v>0</v>
      </c>
      <c r="Z8" s="201">
        <v>2.65</v>
      </c>
      <c r="AA8" s="201">
        <v>0.94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12.4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-120.9</v>
      </c>
      <c r="H9" s="201">
        <v>0</v>
      </c>
      <c r="I9" s="201">
        <v>0</v>
      </c>
      <c r="J9" s="201">
        <v>17.829999999999998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1.46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2.16</v>
      </c>
      <c r="V9" s="201">
        <v>0.22</v>
      </c>
      <c r="W9" s="201">
        <v>0.46</v>
      </c>
      <c r="X9" s="201">
        <v>1.55</v>
      </c>
      <c r="Y9" s="201">
        <v>0</v>
      </c>
      <c r="Z9" s="201">
        <v>2.65</v>
      </c>
      <c r="AA9" s="201">
        <v>0.94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12.4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-120.9</v>
      </c>
      <c r="H10" s="201">
        <v>0</v>
      </c>
      <c r="I10" s="201">
        <v>0</v>
      </c>
      <c r="J10" s="201">
        <v>17.829999999999998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1.46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2.16</v>
      </c>
      <c r="V10" s="201">
        <v>0.22</v>
      </c>
      <c r="W10" s="201">
        <v>0.46</v>
      </c>
      <c r="X10" s="201">
        <v>1.55</v>
      </c>
      <c r="Y10" s="201">
        <v>0</v>
      </c>
      <c r="Z10" s="201">
        <v>2.65</v>
      </c>
      <c r="AA10" s="201">
        <v>0.94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-120.9</v>
      </c>
      <c r="H11" s="201">
        <v>0</v>
      </c>
      <c r="I11" s="201">
        <v>0</v>
      </c>
      <c r="J11" s="201">
        <v>18.16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1.46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2.16</v>
      </c>
      <c r="V11" s="201">
        <v>0.22</v>
      </c>
      <c r="W11" s="201">
        <v>0.46</v>
      </c>
      <c r="X11" s="201">
        <v>1.55</v>
      </c>
      <c r="Y11" s="201">
        <v>0</v>
      </c>
      <c r="Z11" s="201">
        <v>2.65</v>
      </c>
      <c r="AA11" s="201">
        <v>0.94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-115.48</v>
      </c>
      <c r="H12" s="201">
        <v>0</v>
      </c>
      <c r="I12" s="201">
        <v>0</v>
      </c>
      <c r="J12" s="201">
        <v>18.16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1.46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2.16</v>
      </c>
      <c r="V12" s="201">
        <v>0.22</v>
      </c>
      <c r="W12" s="201">
        <v>0.46</v>
      </c>
      <c r="X12" s="201">
        <v>1.55</v>
      </c>
      <c r="Y12" s="201">
        <v>0</v>
      </c>
      <c r="Z12" s="201">
        <v>2.65</v>
      </c>
      <c r="AA12" s="201">
        <v>0.94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-120.9</v>
      </c>
      <c r="H13" s="201">
        <v>0</v>
      </c>
      <c r="I13" s="201">
        <v>0</v>
      </c>
      <c r="J13" s="201">
        <v>18.16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1.46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2.16</v>
      </c>
      <c r="V13" s="201">
        <v>0.22</v>
      </c>
      <c r="W13" s="201">
        <v>0.46</v>
      </c>
      <c r="X13" s="201">
        <v>1.55</v>
      </c>
      <c r="Y13" s="201">
        <v>0</v>
      </c>
      <c r="Z13" s="201">
        <v>2.65</v>
      </c>
      <c r="AA13" s="201">
        <v>0.94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-116.72</v>
      </c>
      <c r="H14" s="201">
        <v>0</v>
      </c>
      <c r="I14" s="201">
        <v>0</v>
      </c>
      <c r="J14" s="201">
        <v>18.16</v>
      </c>
      <c r="K14" s="201">
        <v>0.32</v>
      </c>
      <c r="L14" s="201">
        <v>11.2</v>
      </c>
      <c r="M14" s="201">
        <v>0.97</v>
      </c>
      <c r="N14" s="201">
        <v>1.24</v>
      </c>
      <c r="O14" s="201">
        <v>0</v>
      </c>
      <c r="P14" s="201">
        <v>1.46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2.16</v>
      </c>
      <c r="V14" s="201">
        <v>0.22</v>
      </c>
      <c r="W14" s="201">
        <v>0.46</v>
      </c>
      <c r="X14" s="201">
        <v>1.55</v>
      </c>
      <c r="Y14" s="201">
        <v>0</v>
      </c>
      <c r="Z14" s="201">
        <v>2.65</v>
      </c>
      <c r="AA14" s="201">
        <v>0.94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-51.74</v>
      </c>
      <c r="H15" s="201">
        <v>0</v>
      </c>
      <c r="I15" s="201">
        <v>0</v>
      </c>
      <c r="J15" s="201">
        <v>18.16</v>
      </c>
      <c r="K15" s="201">
        <v>0.32</v>
      </c>
      <c r="L15" s="201">
        <v>11.2</v>
      </c>
      <c r="M15" s="201">
        <v>0.97</v>
      </c>
      <c r="N15" s="201">
        <v>1.24</v>
      </c>
      <c r="O15" s="201">
        <v>0</v>
      </c>
      <c r="P15" s="201">
        <v>1.46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2.16</v>
      </c>
      <c r="V15" s="201">
        <v>0.22</v>
      </c>
      <c r="W15" s="201">
        <v>0.46</v>
      </c>
      <c r="X15" s="201">
        <v>1.55</v>
      </c>
      <c r="Y15" s="201">
        <v>0</v>
      </c>
      <c r="Z15" s="201">
        <v>2.65</v>
      </c>
      <c r="AA15" s="201">
        <v>0.94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26.16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-21.7</v>
      </c>
      <c r="H16" s="201">
        <v>0</v>
      </c>
      <c r="I16" s="201">
        <v>0</v>
      </c>
      <c r="J16" s="201">
        <v>18.16</v>
      </c>
      <c r="K16" s="201">
        <v>0.32</v>
      </c>
      <c r="L16" s="201">
        <v>11.2</v>
      </c>
      <c r="M16" s="201">
        <v>0.97</v>
      </c>
      <c r="N16" s="201">
        <v>1.24</v>
      </c>
      <c r="O16" s="201">
        <v>0</v>
      </c>
      <c r="P16" s="201">
        <v>1.46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2.16</v>
      </c>
      <c r="V16" s="201">
        <v>0.22</v>
      </c>
      <c r="W16" s="201">
        <v>0.46</v>
      </c>
      <c r="X16" s="201">
        <v>1.55</v>
      </c>
      <c r="Y16" s="201">
        <v>0</v>
      </c>
      <c r="Z16" s="201">
        <v>2.65</v>
      </c>
      <c r="AA16" s="201">
        <v>0.94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26.16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7.1</v>
      </c>
      <c r="H17" s="201">
        <v>0</v>
      </c>
      <c r="I17" s="201">
        <v>0</v>
      </c>
      <c r="J17" s="201">
        <v>18.16</v>
      </c>
      <c r="K17" s="201">
        <v>0.32</v>
      </c>
      <c r="L17" s="201">
        <v>11.2</v>
      </c>
      <c r="M17" s="201">
        <v>0.97</v>
      </c>
      <c r="N17" s="201">
        <v>1.24</v>
      </c>
      <c r="O17" s="201">
        <v>0</v>
      </c>
      <c r="P17" s="201">
        <v>1.46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2.16</v>
      </c>
      <c r="V17" s="201">
        <v>0.22</v>
      </c>
      <c r="W17" s="201">
        <v>0.46</v>
      </c>
      <c r="X17" s="201">
        <v>1.55</v>
      </c>
      <c r="Y17" s="201">
        <v>0</v>
      </c>
      <c r="Z17" s="201">
        <v>2.65</v>
      </c>
      <c r="AA17" s="201">
        <v>0.94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26.16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</v>
      </c>
      <c r="H18" s="201">
        <v>0</v>
      </c>
      <c r="I18" s="201">
        <v>0</v>
      </c>
      <c r="J18" s="201">
        <v>18.16</v>
      </c>
      <c r="K18" s="201">
        <v>0.32</v>
      </c>
      <c r="L18" s="201">
        <v>11.2</v>
      </c>
      <c r="M18" s="201">
        <v>0.97</v>
      </c>
      <c r="N18" s="201">
        <v>1.24</v>
      </c>
      <c r="O18" s="201">
        <v>0</v>
      </c>
      <c r="P18" s="201">
        <v>1.46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2.16</v>
      </c>
      <c r="V18" s="201">
        <v>0.22</v>
      </c>
      <c r="W18" s="201">
        <v>0.46</v>
      </c>
      <c r="X18" s="201">
        <v>1.55</v>
      </c>
      <c r="Y18" s="201">
        <v>0</v>
      </c>
      <c r="Z18" s="201">
        <v>2.65</v>
      </c>
      <c r="AA18" s="201">
        <v>0.94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26.16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18.16</v>
      </c>
      <c r="K19" s="201">
        <v>0.32</v>
      </c>
      <c r="L19" s="201">
        <v>11.2</v>
      </c>
      <c r="M19" s="201">
        <v>0.97</v>
      </c>
      <c r="N19" s="201">
        <v>1.24</v>
      </c>
      <c r="O19" s="201">
        <v>0</v>
      </c>
      <c r="P19" s="201">
        <v>1.46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2.16</v>
      </c>
      <c r="V19" s="201">
        <v>0.22</v>
      </c>
      <c r="W19" s="201">
        <v>0.46</v>
      </c>
      <c r="X19" s="201">
        <v>1.55</v>
      </c>
      <c r="Y19" s="201">
        <v>0</v>
      </c>
      <c r="Z19" s="201">
        <v>2.65</v>
      </c>
      <c r="AA19" s="201">
        <v>0.94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26.16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18.16</v>
      </c>
      <c r="K20" s="201">
        <v>0.32</v>
      </c>
      <c r="L20" s="201">
        <v>11.2</v>
      </c>
      <c r="M20" s="201">
        <v>0.97</v>
      </c>
      <c r="N20" s="201">
        <v>1.24</v>
      </c>
      <c r="O20" s="201">
        <v>0</v>
      </c>
      <c r="P20" s="201">
        <v>1.46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2.16</v>
      </c>
      <c r="V20" s="201">
        <v>0.22</v>
      </c>
      <c r="W20" s="201">
        <v>0.46</v>
      </c>
      <c r="X20" s="201">
        <v>1.55</v>
      </c>
      <c r="Y20" s="201">
        <v>0</v>
      </c>
      <c r="Z20" s="201">
        <v>2.65</v>
      </c>
      <c r="AA20" s="201">
        <v>0.94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26.16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18.16</v>
      </c>
      <c r="K21" s="201">
        <v>0.32</v>
      </c>
      <c r="L21" s="201">
        <v>11.2</v>
      </c>
      <c r="M21" s="201">
        <v>0.97</v>
      </c>
      <c r="N21" s="201">
        <v>1.24</v>
      </c>
      <c r="O21" s="201">
        <v>0</v>
      </c>
      <c r="P21" s="201">
        <v>1.46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2.16</v>
      </c>
      <c r="V21" s="201">
        <v>0.22</v>
      </c>
      <c r="W21" s="201">
        <v>0.46</v>
      </c>
      <c r="X21" s="201">
        <v>1.55</v>
      </c>
      <c r="Y21" s="201">
        <v>0</v>
      </c>
      <c r="Z21" s="201">
        <v>2.65</v>
      </c>
      <c r="AA21" s="201">
        <v>0.94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26.16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18.16</v>
      </c>
      <c r="K22" s="201">
        <v>0.32</v>
      </c>
      <c r="L22" s="201">
        <v>11.2</v>
      </c>
      <c r="M22" s="201">
        <v>0.97</v>
      </c>
      <c r="N22" s="201">
        <v>1.24</v>
      </c>
      <c r="O22" s="201">
        <v>0</v>
      </c>
      <c r="P22" s="201">
        <v>1.46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2.16</v>
      </c>
      <c r="V22" s="201">
        <v>0.22</v>
      </c>
      <c r="W22" s="201">
        <v>0.46</v>
      </c>
      <c r="X22" s="201">
        <v>1.55</v>
      </c>
      <c r="Y22" s="201">
        <v>0</v>
      </c>
      <c r="Z22" s="201">
        <v>2.65</v>
      </c>
      <c r="AA22" s="201">
        <v>0.94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26.16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18.16</v>
      </c>
      <c r="K23" s="201">
        <v>0.32</v>
      </c>
      <c r="L23" s="201">
        <v>11.2</v>
      </c>
      <c r="M23" s="201">
        <v>0.97</v>
      </c>
      <c r="N23" s="201">
        <v>1.24</v>
      </c>
      <c r="O23" s="201">
        <v>0</v>
      </c>
      <c r="P23" s="201">
        <v>1.46</v>
      </c>
      <c r="Q23" s="201">
        <v>0.23</v>
      </c>
      <c r="R23" s="201">
        <v>0.44</v>
      </c>
      <c r="S23" s="201">
        <v>0.28000000000000003</v>
      </c>
      <c r="T23" s="201">
        <v>0</v>
      </c>
      <c r="U23" s="201">
        <v>2.16</v>
      </c>
      <c r="V23" s="201">
        <v>0.22</v>
      </c>
      <c r="W23" s="201">
        <v>0.46</v>
      </c>
      <c r="X23" s="201">
        <v>1.55</v>
      </c>
      <c r="Y23" s="201">
        <v>0</v>
      </c>
      <c r="Z23" s="201">
        <v>2.65</v>
      </c>
      <c r="AA23" s="201">
        <v>0.94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26.16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18.16</v>
      </c>
      <c r="K24" s="201">
        <v>0.32</v>
      </c>
      <c r="L24" s="201">
        <v>11.2</v>
      </c>
      <c r="M24" s="201">
        <v>0.97</v>
      </c>
      <c r="N24" s="201">
        <v>1.24</v>
      </c>
      <c r="O24" s="201">
        <v>0</v>
      </c>
      <c r="P24" s="201">
        <v>1.46</v>
      </c>
      <c r="Q24" s="201">
        <v>0.23</v>
      </c>
      <c r="R24" s="201">
        <v>0.44</v>
      </c>
      <c r="S24" s="201">
        <v>0.28000000000000003</v>
      </c>
      <c r="T24" s="201">
        <v>0</v>
      </c>
      <c r="U24" s="201">
        <v>2.16</v>
      </c>
      <c r="V24" s="201">
        <v>0.22</v>
      </c>
      <c r="W24" s="201">
        <v>0.46</v>
      </c>
      <c r="X24" s="201">
        <v>1.55</v>
      </c>
      <c r="Y24" s="201">
        <v>0</v>
      </c>
      <c r="Z24" s="201">
        <v>2.65</v>
      </c>
      <c r="AA24" s="201">
        <v>0.94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26.16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18.16</v>
      </c>
      <c r="K25" s="201">
        <v>0.32</v>
      </c>
      <c r="L25" s="201">
        <v>11.2</v>
      </c>
      <c r="M25" s="201">
        <v>0.97</v>
      </c>
      <c r="N25" s="201">
        <v>1.24</v>
      </c>
      <c r="O25" s="201">
        <v>0</v>
      </c>
      <c r="P25" s="201">
        <v>1.46</v>
      </c>
      <c r="Q25" s="201">
        <v>0.23</v>
      </c>
      <c r="R25" s="201">
        <v>0.44</v>
      </c>
      <c r="S25" s="201">
        <v>0.28000000000000003</v>
      </c>
      <c r="T25" s="201">
        <v>0</v>
      </c>
      <c r="U25" s="201">
        <v>2.16</v>
      </c>
      <c r="V25" s="201">
        <v>0.22</v>
      </c>
      <c r="W25" s="201">
        <v>0.46</v>
      </c>
      <c r="X25" s="201">
        <v>1.55</v>
      </c>
      <c r="Y25" s="201">
        <v>0</v>
      </c>
      <c r="Z25" s="201">
        <v>2.65</v>
      </c>
      <c r="AA25" s="201">
        <v>0.94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26.16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18.16</v>
      </c>
      <c r="K26" s="201">
        <v>0.32</v>
      </c>
      <c r="L26" s="201">
        <v>11.2</v>
      </c>
      <c r="M26" s="201">
        <v>0.97</v>
      </c>
      <c r="N26" s="201">
        <v>1.24</v>
      </c>
      <c r="O26" s="201">
        <v>0</v>
      </c>
      <c r="P26" s="201">
        <v>1.46</v>
      </c>
      <c r="Q26" s="201">
        <v>0.23</v>
      </c>
      <c r="R26" s="201">
        <v>0.44</v>
      </c>
      <c r="S26" s="201">
        <v>0.28000000000000003</v>
      </c>
      <c r="T26" s="201">
        <v>0</v>
      </c>
      <c r="U26" s="201">
        <v>2.16</v>
      </c>
      <c r="V26" s="201">
        <v>0.22</v>
      </c>
      <c r="W26" s="201">
        <v>0.46</v>
      </c>
      <c r="X26" s="201">
        <v>1.55</v>
      </c>
      <c r="Y26" s="201">
        <v>0</v>
      </c>
      <c r="Z26" s="201">
        <v>2.65</v>
      </c>
      <c r="AA26" s="201">
        <v>0.94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26.16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17.829999999999998</v>
      </c>
      <c r="K27" s="201">
        <v>0.32</v>
      </c>
      <c r="L27" s="201">
        <v>11.2</v>
      </c>
      <c r="M27" s="201">
        <v>0.97</v>
      </c>
      <c r="N27" s="201">
        <v>1.24</v>
      </c>
      <c r="O27" s="201">
        <v>0</v>
      </c>
      <c r="P27" s="201">
        <v>1.46</v>
      </c>
      <c r="Q27" s="201">
        <v>0.23</v>
      </c>
      <c r="R27" s="201">
        <v>0.44</v>
      </c>
      <c r="S27" s="201">
        <v>0.28000000000000003</v>
      </c>
      <c r="T27" s="201">
        <v>0</v>
      </c>
      <c r="U27" s="201">
        <v>2.16</v>
      </c>
      <c r="V27" s="201">
        <v>0.22</v>
      </c>
      <c r="W27" s="201">
        <v>0.46</v>
      </c>
      <c r="X27" s="201">
        <v>1.55</v>
      </c>
      <c r="Y27" s="201">
        <v>0</v>
      </c>
      <c r="Z27" s="201">
        <v>2.65</v>
      </c>
      <c r="AA27" s="201">
        <v>0.94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26.16</v>
      </c>
      <c r="AP27" s="201">
        <v>0</v>
      </c>
      <c r="AQ27" s="201">
        <v>0</v>
      </c>
      <c r="AR27" s="201">
        <v>12.46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17.829999999999998</v>
      </c>
      <c r="K28" s="201">
        <v>0.3</v>
      </c>
      <c r="L28" s="201">
        <v>10.9</v>
      </c>
      <c r="M28" s="201">
        <v>0.97</v>
      </c>
      <c r="N28" s="201">
        <v>1.24</v>
      </c>
      <c r="O28" s="201">
        <v>0</v>
      </c>
      <c r="P28" s="201">
        <v>1.46</v>
      </c>
      <c r="Q28" s="201">
        <v>0.23</v>
      </c>
      <c r="R28" s="201">
        <v>0.44</v>
      </c>
      <c r="S28" s="201">
        <v>0.28000000000000003</v>
      </c>
      <c r="T28" s="201">
        <v>0</v>
      </c>
      <c r="U28" s="201">
        <v>2.16</v>
      </c>
      <c r="V28" s="201">
        <v>0.22</v>
      </c>
      <c r="W28" s="201">
        <v>0.46</v>
      </c>
      <c r="X28" s="201">
        <v>1.55</v>
      </c>
      <c r="Y28" s="201">
        <v>0</v>
      </c>
      <c r="Z28" s="201">
        <v>2.65</v>
      </c>
      <c r="AA28" s="201">
        <v>0.94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26.16</v>
      </c>
      <c r="AP28" s="201">
        <v>0</v>
      </c>
      <c r="AQ28" s="201">
        <v>0</v>
      </c>
      <c r="AR28" s="201">
        <v>12.46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17.829999999999998</v>
      </c>
      <c r="K29" s="201">
        <v>0.3</v>
      </c>
      <c r="L29" s="201">
        <v>10.34</v>
      </c>
      <c r="M29" s="201">
        <v>0.97</v>
      </c>
      <c r="N29" s="201">
        <v>1.24</v>
      </c>
      <c r="O29" s="201">
        <v>0</v>
      </c>
      <c r="P29" s="201">
        <v>1.46</v>
      </c>
      <c r="Q29" s="201">
        <v>0.23</v>
      </c>
      <c r="R29" s="201">
        <v>0.44</v>
      </c>
      <c r="S29" s="201">
        <v>0.28000000000000003</v>
      </c>
      <c r="T29" s="201">
        <v>0</v>
      </c>
      <c r="U29" s="201">
        <v>2.16</v>
      </c>
      <c r="V29" s="201">
        <v>0.22</v>
      </c>
      <c r="W29" s="201">
        <v>0.46</v>
      </c>
      <c r="X29" s="201">
        <v>1.55</v>
      </c>
      <c r="Y29" s="201">
        <v>0</v>
      </c>
      <c r="Z29" s="201">
        <v>2.65</v>
      </c>
      <c r="AA29" s="201">
        <v>0.94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26.16</v>
      </c>
      <c r="AP29" s="201">
        <v>0</v>
      </c>
      <c r="AQ29" s="201">
        <v>0</v>
      </c>
      <c r="AR29" s="201">
        <v>12.46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17.829999999999998</v>
      </c>
      <c r="K30" s="201">
        <v>0.3</v>
      </c>
      <c r="L30" s="201">
        <v>10.029999999999999</v>
      </c>
      <c r="M30" s="201">
        <v>0.97</v>
      </c>
      <c r="N30" s="201">
        <v>1.24</v>
      </c>
      <c r="O30" s="201">
        <v>0</v>
      </c>
      <c r="P30" s="201">
        <v>1.46</v>
      </c>
      <c r="Q30" s="201">
        <v>0.23</v>
      </c>
      <c r="R30" s="201">
        <v>0.44</v>
      </c>
      <c r="S30" s="201">
        <v>0.28000000000000003</v>
      </c>
      <c r="T30" s="201">
        <v>0</v>
      </c>
      <c r="U30" s="201">
        <v>2.16</v>
      </c>
      <c r="V30" s="201">
        <v>0.22</v>
      </c>
      <c r="W30" s="201">
        <v>0.46</v>
      </c>
      <c r="X30" s="201">
        <v>1.55</v>
      </c>
      <c r="Y30" s="201">
        <v>0</v>
      </c>
      <c r="Z30" s="201">
        <v>2.65</v>
      </c>
      <c r="AA30" s="201">
        <v>0.94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26.16</v>
      </c>
      <c r="AP30" s="201">
        <v>0</v>
      </c>
      <c r="AQ30" s="201">
        <v>0</v>
      </c>
      <c r="AR30" s="201">
        <v>12.46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17.829999999999998</v>
      </c>
      <c r="K31" s="201">
        <v>3</v>
      </c>
      <c r="L31" s="201">
        <v>68.349999999999994</v>
      </c>
      <c r="M31" s="201">
        <v>0.97</v>
      </c>
      <c r="N31" s="201">
        <v>1.24</v>
      </c>
      <c r="O31" s="201">
        <v>0</v>
      </c>
      <c r="P31" s="201">
        <v>1.46</v>
      </c>
      <c r="Q31" s="201">
        <v>3.14</v>
      </c>
      <c r="R31" s="201">
        <v>6.1</v>
      </c>
      <c r="S31" s="201">
        <v>3.8</v>
      </c>
      <c r="T31" s="201">
        <v>0</v>
      </c>
      <c r="U31" s="201">
        <v>2.16</v>
      </c>
      <c r="V31" s="201">
        <v>2.99</v>
      </c>
      <c r="W31" s="201">
        <v>0.46</v>
      </c>
      <c r="X31" s="201">
        <v>1.55</v>
      </c>
      <c r="Y31" s="201">
        <v>0</v>
      </c>
      <c r="Z31" s="201">
        <v>58.63</v>
      </c>
      <c r="AA31" s="201">
        <v>19.940000000000001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86.16</v>
      </c>
      <c r="AP31" s="201">
        <v>0</v>
      </c>
      <c r="AQ31" s="201">
        <v>0</v>
      </c>
      <c r="AR31" s="201">
        <v>12.46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17.829999999999998</v>
      </c>
      <c r="K32" s="201">
        <v>4.4000000000000004</v>
      </c>
      <c r="L32" s="201">
        <v>184.61</v>
      </c>
      <c r="M32" s="201">
        <v>0.97</v>
      </c>
      <c r="N32" s="201">
        <v>1.24</v>
      </c>
      <c r="O32" s="201">
        <v>0</v>
      </c>
      <c r="P32" s="201">
        <v>1.46</v>
      </c>
      <c r="Q32" s="201">
        <v>3.15</v>
      </c>
      <c r="R32" s="201">
        <v>6.1</v>
      </c>
      <c r="S32" s="201">
        <v>3.8</v>
      </c>
      <c r="T32" s="201">
        <v>0</v>
      </c>
      <c r="U32" s="201">
        <v>2.16</v>
      </c>
      <c r="V32" s="201">
        <v>2.99</v>
      </c>
      <c r="W32" s="201">
        <v>0.46</v>
      </c>
      <c r="X32" s="201">
        <v>1.55</v>
      </c>
      <c r="Y32" s="201">
        <v>0</v>
      </c>
      <c r="Z32" s="201">
        <v>58.63</v>
      </c>
      <c r="AA32" s="201">
        <v>13.37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86.16</v>
      </c>
      <c r="AP32" s="201">
        <v>0</v>
      </c>
      <c r="AQ32" s="201">
        <v>0</v>
      </c>
      <c r="AR32" s="201">
        <v>12.46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17.829999999999998</v>
      </c>
      <c r="K33" s="201">
        <v>4.4000000000000004</v>
      </c>
      <c r="L33" s="201">
        <v>261.89</v>
      </c>
      <c r="M33" s="201">
        <v>0.97</v>
      </c>
      <c r="N33" s="201">
        <v>1.24</v>
      </c>
      <c r="O33" s="201">
        <v>0</v>
      </c>
      <c r="P33" s="201">
        <v>1.46</v>
      </c>
      <c r="Q33" s="201">
        <v>3.15</v>
      </c>
      <c r="R33" s="201">
        <v>6.1</v>
      </c>
      <c r="S33" s="201">
        <v>3.8</v>
      </c>
      <c r="T33" s="201">
        <v>0</v>
      </c>
      <c r="U33" s="201">
        <v>2.16</v>
      </c>
      <c r="V33" s="201">
        <v>2.99</v>
      </c>
      <c r="W33" s="201">
        <v>0.46</v>
      </c>
      <c r="X33" s="201">
        <v>1.54</v>
      </c>
      <c r="Y33" s="201">
        <v>0</v>
      </c>
      <c r="Z33" s="201">
        <v>36.22</v>
      </c>
      <c r="AA33" s="201">
        <v>9.98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86.16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17.829999999999998</v>
      </c>
      <c r="K34" s="201">
        <v>4.4000000000000004</v>
      </c>
      <c r="L34" s="201">
        <v>261.89</v>
      </c>
      <c r="M34" s="201">
        <v>0.97</v>
      </c>
      <c r="N34" s="201">
        <v>1.24</v>
      </c>
      <c r="O34" s="201">
        <v>0</v>
      </c>
      <c r="P34" s="201">
        <v>1.46</v>
      </c>
      <c r="Q34" s="201">
        <v>3.15</v>
      </c>
      <c r="R34" s="201">
        <v>6.11</v>
      </c>
      <c r="S34" s="201">
        <v>3.8</v>
      </c>
      <c r="T34" s="201">
        <v>0</v>
      </c>
      <c r="U34" s="201">
        <v>2.16</v>
      </c>
      <c r="V34" s="201">
        <v>2.99</v>
      </c>
      <c r="W34" s="201">
        <v>0.46</v>
      </c>
      <c r="X34" s="201">
        <v>1.54</v>
      </c>
      <c r="Y34" s="201">
        <v>0</v>
      </c>
      <c r="Z34" s="201">
        <v>57.95</v>
      </c>
      <c r="AA34" s="201">
        <v>9.98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86.16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17.829999999999998</v>
      </c>
      <c r="K35" s="201">
        <v>4.4000000000000004</v>
      </c>
      <c r="L35" s="201">
        <v>261.89</v>
      </c>
      <c r="M35" s="201">
        <v>0.97</v>
      </c>
      <c r="N35" s="201">
        <v>1.24</v>
      </c>
      <c r="O35" s="201">
        <v>0</v>
      </c>
      <c r="P35" s="201">
        <v>1.46</v>
      </c>
      <c r="Q35" s="201">
        <v>3.15</v>
      </c>
      <c r="R35" s="201">
        <v>6.11</v>
      </c>
      <c r="S35" s="201">
        <v>3.8</v>
      </c>
      <c r="T35" s="201">
        <v>0</v>
      </c>
      <c r="U35" s="201">
        <v>2.19</v>
      </c>
      <c r="V35" s="201">
        <v>2.99</v>
      </c>
      <c r="W35" s="201">
        <v>0.46</v>
      </c>
      <c r="X35" s="201">
        <v>1.54</v>
      </c>
      <c r="Y35" s="201">
        <v>0</v>
      </c>
      <c r="Z35" s="201">
        <v>58.63</v>
      </c>
      <c r="AA35" s="201">
        <v>9.98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86.16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17.829999999999998</v>
      </c>
      <c r="K36" s="201">
        <v>4.4000000000000004</v>
      </c>
      <c r="L36" s="201">
        <v>261.89</v>
      </c>
      <c r="M36" s="201">
        <v>0.97</v>
      </c>
      <c r="N36" s="201">
        <v>1.24</v>
      </c>
      <c r="O36" s="201">
        <v>0</v>
      </c>
      <c r="P36" s="201">
        <v>1.46</v>
      </c>
      <c r="Q36" s="201">
        <v>3.15</v>
      </c>
      <c r="R36" s="201">
        <v>6.11</v>
      </c>
      <c r="S36" s="201">
        <v>3.8</v>
      </c>
      <c r="T36" s="201">
        <v>0</v>
      </c>
      <c r="U36" s="201">
        <v>2.1800000000000002</v>
      </c>
      <c r="V36" s="201">
        <v>2.99</v>
      </c>
      <c r="W36" s="201">
        <v>0.46</v>
      </c>
      <c r="X36" s="201">
        <v>1.54</v>
      </c>
      <c r="Y36" s="201">
        <v>0</v>
      </c>
      <c r="Z36" s="201">
        <v>58.63</v>
      </c>
      <c r="AA36" s="201">
        <v>9.98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86.16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17.829999999999998</v>
      </c>
      <c r="K37" s="201">
        <v>4.4000000000000004</v>
      </c>
      <c r="L37" s="201">
        <v>261.89</v>
      </c>
      <c r="M37" s="201">
        <v>0.97</v>
      </c>
      <c r="N37" s="201">
        <v>1.24</v>
      </c>
      <c r="O37" s="201">
        <v>0</v>
      </c>
      <c r="P37" s="201">
        <v>1.46</v>
      </c>
      <c r="Q37" s="201">
        <v>3.15</v>
      </c>
      <c r="R37" s="201">
        <v>6.11</v>
      </c>
      <c r="S37" s="201">
        <v>3.8</v>
      </c>
      <c r="T37" s="201">
        <v>0</v>
      </c>
      <c r="U37" s="201">
        <v>2.1800000000000002</v>
      </c>
      <c r="V37" s="201">
        <v>2.99</v>
      </c>
      <c r="W37" s="201">
        <v>0.46</v>
      </c>
      <c r="X37" s="201">
        <v>1.54</v>
      </c>
      <c r="Y37" s="201">
        <v>0</v>
      </c>
      <c r="Z37" s="201">
        <v>58.63</v>
      </c>
      <c r="AA37" s="201">
        <v>9.98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86.16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17.829999999999998</v>
      </c>
      <c r="K38" s="201">
        <v>4.4000000000000004</v>
      </c>
      <c r="L38" s="201">
        <v>261.89</v>
      </c>
      <c r="M38" s="201">
        <v>0.97</v>
      </c>
      <c r="N38" s="201">
        <v>1.24</v>
      </c>
      <c r="O38" s="201">
        <v>0</v>
      </c>
      <c r="P38" s="201">
        <v>1.46</v>
      </c>
      <c r="Q38" s="201">
        <v>3.15</v>
      </c>
      <c r="R38" s="201">
        <v>6.11</v>
      </c>
      <c r="S38" s="201">
        <v>3.8</v>
      </c>
      <c r="T38" s="201">
        <v>0</v>
      </c>
      <c r="U38" s="201">
        <v>2.1800000000000002</v>
      </c>
      <c r="V38" s="201">
        <v>2.99</v>
      </c>
      <c r="W38" s="201">
        <v>0.46</v>
      </c>
      <c r="X38" s="201">
        <v>1.54</v>
      </c>
      <c r="Y38" s="201">
        <v>0</v>
      </c>
      <c r="Z38" s="201">
        <v>58.63</v>
      </c>
      <c r="AA38" s="201">
        <v>9.98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86.16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17.489999999999998</v>
      </c>
      <c r="K39" s="201">
        <v>4.4000000000000004</v>
      </c>
      <c r="L39" s="201">
        <v>261.89</v>
      </c>
      <c r="M39" s="201">
        <v>0.97</v>
      </c>
      <c r="N39" s="201">
        <v>1.24</v>
      </c>
      <c r="O39" s="201">
        <v>0</v>
      </c>
      <c r="P39" s="201">
        <v>1.46</v>
      </c>
      <c r="Q39" s="201">
        <v>3.15</v>
      </c>
      <c r="R39" s="201">
        <v>6.11</v>
      </c>
      <c r="S39" s="201">
        <v>3.8</v>
      </c>
      <c r="T39" s="201">
        <v>0</v>
      </c>
      <c r="U39" s="201">
        <v>2.1800000000000002</v>
      </c>
      <c r="V39" s="201">
        <v>2.99</v>
      </c>
      <c r="W39" s="201">
        <v>6.35</v>
      </c>
      <c r="X39" s="201">
        <v>21.51</v>
      </c>
      <c r="Y39" s="201">
        <v>0</v>
      </c>
      <c r="Z39" s="201">
        <v>58.63</v>
      </c>
      <c r="AA39" s="201">
        <v>9.98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81.81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17.489999999999998</v>
      </c>
      <c r="K40" s="201">
        <v>4.4000000000000004</v>
      </c>
      <c r="L40" s="201">
        <v>261.89</v>
      </c>
      <c r="M40" s="201">
        <v>0.97</v>
      </c>
      <c r="N40" s="201">
        <v>1.24</v>
      </c>
      <c r="O40" s="201">
        <v>0</v>
      </c>
      <c r="P40" s="201">
        <v>1.46</v>
      </c>
      <c r="Q40" s="201">
        <v>3.15</v>
      </c>
      <c r="R40" s="201">
        <v>6.11</v>
      </c>
      <c r="S40" s="201">
        <v>3.8</v>
      </c>
      <c r="T40" s="201">
        <v>0</v>
      </c>
      <c r="U40" s="201">
        <v>2.1800000000000002</v>
      </c>
      <c r="V40" s="201">
        <v>2.99</v>
      </c>
      <c r="W40" s="201">
        <v>6.35</v>
      </c>
      <c r="X40" s="201">
        <v>21.51</v>
      </c>
      <c r="Y40" s="201">
        <v>0</v>
      </c>
      <c r="Z40" s="201">
        <v>58.63</v>
      </c>
      <c r="AA40" s="201">
        <v>9.98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81.81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17.489999999999998</v>
      </c>
      <c r="K41" s="201">
        <v>4.4000000000000004</v>
      </c>
      <c r="L41" s="201">
        <v>261.89</v>
      </c>
      <c r="M41" s="201">
        <v>0.97</v>
      </c>
      <c r="N41" s="201">
        <v>1.24</v>
      </c>
      <c r="O41" s="201">
        <v>0</v>
      </c>
      <c r="P41" s="201">
        <v>1.46</v>
      </c>
      <c r="Q41" s="201">
        <v>3.15</v>
      </c>
      <c r="R41" s="201">
        <v>6.11</v>
      </c>
      <c r="S41" s="201">
        <v>3.8</v>
      </c>
      <c r="T41" s="201">
        <v>0</v>
      </c>
      <c r="U41" s="201">
        <v>2.1800000000000002</v>
      </c>
      <c r="V41" s="201">
        <v>2.99</v>
      </c>
      <c r="W41" s="201">
        <v>6.35</v>
      </c>
      <c r="X41" s="201">
        <v>21.51</v>
      </c>
      <c r="Y41" s="201">
        <v>0</v>
      </c>
      <c r="Z41" s="201">
        <v>58.63</v>
      </c>
      <c r="AA41" s="201">
        <v>9.98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81.81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17.489999999999998</v>
      </c>
      <c r="K42" s="201">
        <v>4.4000000000000004</v>
      </c>
      <c r="L42" s="201">
        <v>261.89</v>
      </c>
      <c r="M42" s="201">
        <v>0.97</v>
      </c>
      <c r="N42" s="201">
        <v>1.24</v>
      </c>
      <c r="O42" s="201">
        <v>0</v>
      </c>
      <c r="P42" s="201">
        <v>1.46</v>
      </c>
      <c r="Q42" s="201">
        <v>3.15</v>
      </c>
      <c r="R42" s="201">
        <v>6.11</v>
      </c>
      <c r="S42" s="201">
        <v>3.8</v>
      </c>
      <c r="T42" s="201">
        <v>0</v>
      </c>
      <c r="U42" s="201">
        <v>2.1800000000000002</v>
      </c>
      <c r="V42" s="201">
        <v>2.99</v>
      </c>
      <c r="W42" s="201">
        <v>6.35</v>
      </c>
      <c r="X42" s="201">
        <v>21.17</v>
      </c>
      <c r="Y42" s="201">
        <v>0</v>
      </c>
      <c r="Z42" s="201">
        <v>58.63</v>
      </c>
      <c r="AA42" s="201">
        <v>9.98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81.81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17.489999999999998</v>
      </c>
      <c r="K43" s="201">
        <v>4.4000000000000004</v>
      </c>
      <c r="L43" s="201">
        <v>261.89</v>
      </c>
      <c r="M43" s="201">
        <v>0.97</v>
      </c>
      <c r="N43" s="201">
        <v>1.24</v>
      </c>
      <c r="O43" s="201">
        <v>0</v>
      </c>
      <c r="P43" s="201">
        <v>1.46</v>
      </c>
      <c r="Q43" s="201">
        <v>3.14</v>
      </c>
      <c r="R43" s="201">
        <v>6.1</v>
      </c>
      <c r="S43" s="201">
        <v>3.8</v>
      </c>
      <c r="T43" s="201">
        <v>0</v>
      </c>
      <c r="U43" s="201">
        <v>2.1800000000000002</v>
      </c>
      <c r="V43" s="201">
        <v>2.98</v>
      </c>
      <c r="W43" s="201">
        <v>6.35</v>
      </c>
      <c r="X43" s="201">
        <v>21.51</v>
      </c>
      <c r="Y43" s="201">
        <v>0</v>
      </c>
      <c r="Z43" s="201">
        <v>58.42</v>
      </c>
      <c r="AA43" s="201">
        <v>9.98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81.81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17.489999999999998</v>
      </c>
      <c r="K44" s="201">
        <v>4.4000000000000004</v>
      </c>
      <c r="L44" s="201">
        <v>261.89</v>
      </c>
      <c r="M44" s="201">
        <v>0.97</v>
      </c>
      <c r="N44" s="201">
        <v>1.24</v>
      </c>
      <c r="O44" s="201">
        <v>0</v>
      </c>
      <c r="P44" s="201">
        <v>1.46</v>
      </c>
      <c r="Q44" s="201">
        <v>3.14</v>
      </c>
      <c r="R44" s="201">
        <v>6.1</v>
      </c>
      <c r="S44" s="201">
        <v>3.8</v>
      </c>
      <c r="T44" s="201">
        <v>0</v>
      </c>
      <c r="U44" s="201">
        <v>2.1800000000000002</v>
      </c>
      <c r="V44" s="201">
        <v>2.98</v>
      </c>
      <c r="W44" s="201">
        <v>6.35</v>
      </c>
      <c r="X44" s="201">
        <v>21.51</v>
      </c>
      <c r="Y44" s="201">
        <v>0</v>
      </c>
      <c r="Z44" s="201">
        <v>58.42</v>
      </c>
      <c r="AA44" s="201">
        <v>9.98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81.81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17.489999999999998</v>
      </c>
      <c r="K45" s="201">
        <v>4.4000000000000004</v>
      </c>
      <c r="L45" s="201">
        <v>261.89</v>
      </c>
      <c r="M45" s="201">
        <v>0.97</v>
      </c>
      <c r="N45" s="201">
        <v>1.24</v>
      </c>
      <c r="O45" s="201">
        <v>0</v>
      </c>
      <c r="P45" s="201">
        <v>1.46</v>
      </c>
      <c r="Q45" s="201">
        <v>3.14</v>
      </c>
      <c r="R45" s="201">
        <v>6.1</v>
      </c>
      <c r="S45" s="201">
        <v>3.8</v>
      </c>
      <c r="T45" s="201">
        <v>0</v>
      </c>
      <c r="U45" s="201">
        <v>2.2200000000000002</v>
      </c>
      <c r="V45" s="201">
        <v>2.98</v>
      </c>
      <c r="W45" s="201">
        <v>6.35</v>
      </c>
      <c r="X45" s="201">
        <v>21.51</v>
      </c>
      <c r="Y45" s="201">
        <v>0</v>
      </c>
      <c r="Z45" s="201">
        <v>58.42</v>
      </c>
      <c r="AA45" s="201">
        <v>9.98</v>
      </c>
      <c r="AB45" s="201">
        <v>0</v>
      </c>
      <c r="AC45" s="201">
        <v>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81.81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17.489999999999998</v>
      </c>
      <c r="K46" s="201">
        <v>4.4000000000000004</v>
      </c>
      <c r="L46" s="201">
        <v>261.89</v>
      </c>
      <c r="M46" s="201">
        <v>0.97</v>
      </c>
      <c r="N46" s="201">
        <v>1.24</v>
      </c>
      <c r="O46" s="201">
        <v>0</v>
      </c>
      <c r="P46" s="201">
        <v>1.46</v>
      </c>
      <c r="Q46" s="201">
        <v>3.14</v>
      </c>
      <c r="R46" s="201">
        <v>6.1</v>
      </c>
      <c r="S46" s="201">
        <v>3.8</v>
      </c>
      <c r="T46" s="201">
        <v>0</v>
      </c>
      <c r="U46" s="201">
        <v>2.2200000000000002</v>
      </c>
      <c r="V46" s="201">
        <v>2.98</v>
      </c>
      <c r="W46" s="201">
        <v>6.35</v>
      </c>
      <c r="X46" s="201">
        <v>21.51</v>
      </c>
      <c r="Y46" s="201">
        <v>0</v>
      </c>
      <c r="Z46" s="201">
        <v>58.42</v>
      </c>
      <c r="AA46" s="201">
        <v>9.98</v>
      </c>
      <c r="AB46" s="201">
        <v>0</v>
      </c>
      <c r="AC46" s="201">
        <v>0.19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81.81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17.489999999999998</v>
      </c>
      <c r="K47" s="201">
        <v>4.4000000000000004</v>
      </c>
      <c r="L47" s="201">
        <v>261.89</v>
      </c>
      <c r="M47" s="201">
        <v>0.97</v>
      </c>
      <c r="N47" s="201">
        <v>1.24</v>
      </c>
      <c r="O47" s="201">
        <v>0</v>
      </c>
      <c r="P47" s="201">
        <v>1.46</v>
      </c>
      <c r="Q47" s="201">
        <v>3.14</v>
      </c>
      <c r="R47" s="201">
        <v>6.1</v>
      </c>
      <c r="S47" s="201">
        <v>3.8</v>
      </c>
      <c r="T47" s="201">
        <v>0</v>
      </c>
      <c r="U47" s="201">
        <v>2.2200000000000002</v>
      </c>
      <c r="V47" s="201">
        <v>2.98</v>
      </c>
      <c r="W47" s="201">
        <v>6.35</v>
      </c>
      <c r="X47" s="201">
        <v>21.51</v>
      </c>
      <c r="Y47" s="201">
        <v>0</v>
      </c>
      <c r="Z47" s="201">
        <v>58.42</v>
      </c>
      <c r="AA47" s="201">
        <v>9.98</v>
      </c>
      <c r="AB47" s="201">
        <v>0</v>
      </c>
      <c r="AC47" s="201">
        <v>0.19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81.81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17.489999999999998</v>
      </c>
      <c r="K48" s="201">
        <v>4.4000000000000004</v>
      </c>
      <c r="L48" s="201">
        <v>261.89</v>
      </c>
      <c r="M48" s="201">
        <v>0.97</v>
      </c>
      <c r="N48" s="201">
        <v>1.24</v>
      </c>
      <c r="O48" s="201">
        <v>0</v>
      </c>
      <c r="P48" s="201">
        <v>1.46</v>
      </c>
      <c r="Q48" s="201">
        <v>3.14</v>
      </c>
      <c r="R48" s="201">
        <v>6.1</v>
      </c>
      <c r="S48" s="201">
        <v>3.8</v>
      </c>
      <c r="T48" s="201">
        <v>0</v>
      </c>
      <c r="U48" s="201">
        <v>2.2200000000000002</v>
      </c>
      <c r="V48" s="201">
        <v>2.98</v>
      </c>
      <c r="W48" s="201">
        <v>6.35</v>
      </c>
      <c r="X48" s="201">
        <v>21.51</v>
      </c>
      <c r="Y48" s="201">
        <v>0</v>
      </c>
      <c r="Z48" s="201">
        <v>58.42</v>
      </c>
      <c r="AA48" s="201">
        <v>9.98</v>
      </c>
      <c r="AB48" s="201">
        <v>0</v>
      </c>
      <c r="AC48" s="201">
        <v>0.19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81.81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17.489999999999998</v>
      </c>
      <c r="K49" s="201">
        <v>4.4000000000000004</v>
      </c>
      <c r="L49" s="201">
        <v>261.89</v>
      </c>
      <c r="M49" s="201">
        <v>0.97</v>
      </c>
      <c r="N49" s="201">
        <v>1.24</v>
      </c>
      <c r="O49" s="201">
        <v>0</v>
      </c>
      <c r="P49" s="201">
        <v>1.46</v>
      </c>
      <c r="Q49" s="201">
        <v>3.14</v>
      </c>
      <c r="R49" s="201">
        <v>6.1</v>
      </c>
      <c r="S49" s="201">
        <v>3.8</v>
      </c>
      <c r="T49" s="201">
        <v>0</v>
      </c>
      <c r="U49" s="201">
        <v>2.2200000000000002</v>
      </c>
      <c r="V49" s="201">
        <v>2.98</v>
      </c>
      <c r="W49" s="201">
        <v>6.35</v>
      </c>
      <c r="X49" s="201">
        <v>21.51</v>
      </c>
      <c r="Y49" s="201">
        <v>0</v>
      </c>
      <c r="Z49" s="201">
        <v>58.42</v>
      </c>
      <c r="AA49" s="201">
        <v>9.98</v>
      </c>
      <c r="AB49" s="201">
        <v>0</v>
      </c>
      <c r="AC49" s="201">
        <v>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81.81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17.489999999999998</v>
      </c>
      <c r="K50" s="201">
        <v>4.4000000000000004</v>
      </c>
      <c r="L50" s="201">
        <v>261.89</v>
      </c>
      <c r="M50" s="201">
        <v>0.97</v>
      </c>
      <c r="N50" s="201">
        <v>1.24</v>
      </c>
      <c r="O50" s="201">
        <v>0</v>
      </c>
      <c r="P50" s="201">
        <v>1.46</v>
      </c>
      <c r="Q50" s="201">
        <v>3.14</v>
      </c>
      <c r="R50" s="201">
        <v>6.1</v>
      </c>
      <c r="S50" s="201">
        <v>3.8</v>
      </c>
      <c r="T50" s="201">
        <v>0</v>
      </c>
      <c r="U50" s="201">
        <v>2.2200000000000002</v>
      </c>
      <c r="V50" s="201">
        <v>2.98</v>
      </c>
      <c r="W50" s="201">
        <v>0.46</v>
      </c>
      <c r="X50" s="201">
        <v>1.55</v>
      </c>
      <c r="Y50" s="201">
        <v>0</v>
      </c>
      <c r="Z50" s="201">
        <v>58.42</v>
      </c>
      <c r="AA50" s="201">
        <v>9.98</v>
      </c>
      <c r="AB50" s="201">
        <v>0</v>
      </c>
      <c r="AC50" s="201">
        <v>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81.81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17.149999999999999</v>
      </c>
      <c r="K51" s="201">
        <v>4.4000000000000004</v>
      </c>
      <c r="L51" s="201">
        <v>261.89</v>
      </c>
      <c r="M51" s="201">
        <v>0.97</v>
      </c>
      <c r="N51" s="201">
        <v>1.24</v>
      </c>
      <c r="O51" s="201">
        <v>0</v>
      </c>
      <c r="P51" s="201">
        <v>1.46</v>
      </c>
      <c r="Q51" s="201">
        <v>3.14</v>
      </c>
      <c r="R51" s="201">
        <v>6.1</v>
      </c>
      <c r="S51" s="201">
        <v>3.8</v>
      </c>
      <c r="T51" s="201">
        <v>0</v>
      </c>
      <c r="U51" s="201">
        <v>2.2200000000000002</v>
      </c>
      <c r="V51" s="201">
        <v>2.99</v>
      </c>
      <c r="W51" s="201">
        <v>0.46</v>
      </c>
      <c r="X51" s="201">
        <v>1.55</v>
      </c>
      <c r="Y51" s="201">
        <v>0</v>
      </c>
      <c r="Z51" s="201">
        <v>58.28</v>
      </c>
      <c r="AA51" s="201">
        <v>9.98</v>
      </c>
      <c r="AB51" s="201">
        <v>0</v>
      </c>
      <c r="AC51" s="201">
        <v>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81.81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17.149999999999999</v>
      </c>
      <c r="K52" s="201">
        <v>4.4000000000000004</v>
      </c>
      <c r="L52" s="201">
        <v>261.89</v>
      </c>
      <c r="M52" s="201">
        <v>0.97</v>
      </c>
      <c r="N52" s="201">
        <v>1.24</v>
      </c>
      <c r="O52" s="201">
        <v>0</v>
      </c>
      <c r="P52" s="201">
        <v>1.46</v>
      </c>
      <c r="Q52" s="201">
        <v>3.14</v>
      </c>
      <c r="R52" s="201">
        <v>6.1</v>
      </c>
      <c r="S52" s="201">
        <v>3.8</v>
      </c>
      <c r="T52" s="201">
        <v>0</v>
      </c>
      <c r="U52" s="201">
        <v>2.2200000000000002</v>
      </c>
      <c r="V52" s="201">
        <v>0.21</v>
      </c>
      <c r="W52" s="201">
        <v>0.46</v>
      </c>
      <c r="X52" s="201">
        <v>1.54</v>
      </c>
      <c r="Y52" s="201">
        <v>0</v>
      </c>
      <c r="Z52" s="201">
        <v>58.28</v>
      </c>
      <c r="AA52" s="201">
        <v>9.98</v>
      </c>
      <c r="AB52" s="201">
        <v>0</v>
      </c>
      <c r="AC52" s="201">
        <v>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81.81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17.149999999999999</v>
      </c>
      <c r="K53" s="201">
        <v>4.4000000000000004</v>
      </c>
      <c r="L53" s="201">
        <v>261.89</v>
      </c>
      <c r="M53" s="201">
        <v>0.97</v>
      </c>
      <c r="N53" s="201">
        <v>1.24</v>
      </c>
      <c r="O53" s="201">
        <v>0</v>
      </c>
      <c r="P53" s="201">
        <v>1.46</v>
      </c>
      <c r="Q53" s="201">
        <v>3.14</v>
      </c>
      <c r="R53" s="201">
        <v>6.1</v>
      </c>
      <c r="S53" s="201">
        <v>3.8</v>
      </c>
      <c r="T53" s="201">
        <v>0</v>
      </c>
      <c r="U53" s="201">
        <v>2.2200000000000002</v>
      </c>
      <c r="V53" s="201">
        <v>0.21</v>
      </c>
      <c r="W53" s="201">
        <v>0.46</v>
      </c>
      <c r="X53" s="201">
        <v>1.55</v>
      </c>
      <c r="Y53" s="201">
        <v>0</v>
      </c>
      <c r="Z53" s="201">
        <v>29.65</v>
      </c>
      <c r="AA53" s="201">
        <v>9.98</v>
      </c>
      <c r="AB53" s="201">
        <v>0</v>
      </c>
      <c r="AC53" s="201">
        <v>0.53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81.81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17.149999999999999</v>
      </c>
      <c r="K54" s="201">
        <v>4.4000000000000004</v>
      </c>
      <c r="L54" s="201">
        <v>261.89</v>
      </c>
      <c r="M54" s="201">
        <v>0.97</v>
      </c>
      <c r="N54" s="201">
        <v>1.24</v>
      </c>
      <c r="O54" s="201">
        <v>0</v>
      </c>
      <c r="P54" s="201">
        <v>1.46</v>
      </c>
      <c r="Q54" s="201">
        <v>3.14</v>
      </c>
      <c r="R54" s="201">
        <v>6.1</v>
      </c>
      <c r="S54" s="201">
        <v>3.8</v>
      </c>
      <c r="T54" s="201">
        <v>0</v>
      </c>
      <c r="U54" s="201">
        <v>2.2200000000000002</v>
      </c>
      <c r="V54" s="201">
        <v>0.21</v>
      </c>
      <c r="W54" s="201">
        <v>0.46</v>
      </c>
      <c r="X54" s="201">
        <v>1.54</v>
      </c>
      <c r="Y54" s="201">
        <v>0</v>
      </c>
      <c r="Z54" s="201">
        <v>29.65</v>
      </c>
      <c r="AA54" s="201">
        <v>9.98</v>
      </c>
      <c r="AB54" s="201">
        <v>0</v>
      </c>
      <c r="AC54" s="201">
        <v>0.53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81.81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17.149999999999999</v>
      </c>
      <c r="K55" s="201">
        <v>4.4000000000000004</v>
      </c>
      <c r="L55" s="201">
        <v>261.89</v>
      </c>
      <c r="M55" s="201">
        <v>0.97</v>
      </c>
      <c r="N55" s="201">
        <v>1.24</v>
      </c>
      <c r="O55" s="201">
        <v>0</v>
      </c>
      <c r="P55" s="201">
        <v>1.46</v>
      </c>
      <c r="Q55" s="201">
        <v>3.14</v>
      </c>
      <c r="R55" s="201">
        <v>6.1</v>
      </c>
      <c r="S55" s="201">
        <v>3.8</v>
      </c>
      <c r="T55" s="201">
        <v>0</v>
      </c>
      <c r="U55" s="201">
        <v>2.2200000000000002</v>
      </c>
      <c r="V55" s="201">
        <v>2.99</v>
      </c>
      <c r="W55" s="201">
        <v>0.46</v>
      </c>
      <c r="X55" s="201">
        <v>1.55</v>
      </c>
      <c r="Y55" s="201">
        <v>0</v>
      </c>
      <c r="Z55" s="201">
        <v>58.63</v>
      </c>
      <c r="AA55" s="201">
        <v>9.98</v>
      </c>
      <c r="AB55" s="201">
        <v>0</v>
      </c>
      <c r="AC55" s="201">
        <v>0.53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81.81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17.149999999999999</v>
      </c>
      <c r="K56" s="201">
        <v>4.4000000000000004</v>
      </c>
      <c r="L56" s="201">
        <v>261.89</v>
      </c>
      <c r="M56" s="201">
        <v>0.97</v>
      </c>
      <c r="N56" s="201">
        <v>1.24</v>
      </c>
      <c r="O56" s="201">
        <v>0</v>
      </c>
      <c r="P56" s="201">
        <v>1.46</v>
      </c>
      <c r="Q56" s="201">
        <v>3.14</v>
      </c>
      <c r="R56" s="201">
        <v>6.1</v>
      </c>
      <c r="S56" s="201">
        <v>3.8</v>
      </c>
      <c r="T56" s="201">
        <v>0</v>
      </c>
      <c r="U56" s="201">
        <v>2.2200000000000002</v>
      </c>
      <c r="V56" s="201">
        <v>2.99</v>
      </c>
      <c r="W56" s="201">
        <v>0.46</v>
      </c>
      <c r="X56" s="201">
        <v>1.55</v>
      </c>
      <c r="Y56" s="201">
        <v>0</v>
      </c>
      <c r="Z56" s="201">
        <v>58.63</v>
      </c>
      <c r="AA56" s="201">
        <v>9.98</v>
      </c>
      <c r="AB56" s="201">
        <v>0</v>
      </c>
      <c r="AC56" s="201">
        <v>0.53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81.81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17.149999999999999</v>
      </c>
      <c r="K57" s="201">
        <v>4.4000000000000004</v>
      </c>
      <c r="L57" s="201">
        <v>261.89</v>
      </c>
      <c r="M57" s="201">
        <v>0.97</v>
      </c>
      <c r="N57" s="201">
        <v>1.24</v>
      </c>
      <c r="O57" s="201">
        <v>0</v>
      </c>
      <c r="P57" s="201">
        <v>1.46</v>
      </c>
      <c r="Q57" s="201">
        <v>3.14</v>
      </c>
      <c r="R57" s="201">
        <v>6.1</v>
      </c>
      <c r="S57" s="201">
        <v>3.8</v>
      </c>
      <c r="T57" s="201">
        <v>0</v>
      </c>
      <c r="U57" s="201">
        <v>2.2200000000000002</v>
      </c>
      <c r="V57" s="201">
        <v>0.53</v>
      </c>
      <c r="W57" s="201">
        <v>0.79</v>
      </c>
      <c r="X57" s="201">
        <v>1.53</v>
      </c>
      <c r="Y57" s="201">
        <v>0</v>
      </c>
      <c r="Z57" s="201">
        <v>29.65</v>
      </c>
      <c r="AA57" s="201">
        <v>9.98</v>
      </c>
      <c r="AB57" s="201">
        <v>0</v>
      </c>
      <c r="AC57" s="201">
        <v>0.53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81.81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17.149999999999999</v>
      </c>
      <c r="K58" s="201">
        <v>4.4000000000000004</v>
      </c>
      <c r="L58" s="201">
        <v>261.89</v>
      </c>
      <c r="M58" s="201">
        <v>0.97</v>
      </c>
      <c r="N58" s="201">
        <v>1.24</v>
      </c>
      <c r="O58" s="201">
        <v>0</v>
      </c>
      <c r="P58" s="201">
        <v>1.46</v>
      </c>
      <c r="Q58" s="201">
        <v>0.23</v>
      </c>
      <c r="R58" s="201">
        <v>0.44</v>
      </c>
      <c r="S58" s="201">
        <v>0.27</v>
      </c>
      <c r="T58" s="201">
        <v>0</v>
      </c>
      <c r="U58" s="201">
        <v>2.2200000000000002</v>
      </c>
      <c r="V58" s="201">
        <v>0.22</v>
      </c>
      <c r="W58" s="201">
        <v>0.46</v>
      </c>
      <c r="X58" s="201">
        <v>1.53</v>
      </c>
      <c r="Y58" s="201">
        <v>0</v>
      </c>
      <c r="Z58" s="201">
        <v>8.36</v>
      </c>
      <c r="AA58" s="201">
        <v>0.94</v>
      </c>
      <c r="AB58" s="201">
        <v>0</v>
      </c>
      <c r="AC58" s="201">
        <v>0.53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81.81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17.149999999999999</v>
      </c>
      <c r="K59" s="201">
        <v>4.4000000000000004</v>
      </c>
      <c r="L59" s="201">
        <v>261.89</v>
      </c>
      <c r="M59" s="201">
        <v>0.97</v>
      </c>
      <c r="N59" s="201">
        <v>1.24</v>
      </c>
      <c r="O59" s="201">
        <v>0</v>
      </c>
      <c r="P59" s="201">
        <v>1.46</v>
      </c>
      <c r="Q59" s="201">
        <v>0.47</v>
      </c>
      <c r="R59" s="201">
        <v>0.44</v>
      </c>
      <c r="S59" s="201">
        <v>0.28000000000000003</v>
      </c>
      <c r="T59" s="201">
        <v>0</v>
      </c>
      <c r="U59" s="201">
        <v>2.2200000000000002</v>
      </c>
      <c r="V59" s="201">
        <v>0.22</v>
      </c>
      <c r="W59" s="201">
        <v>0.46</v>
      </c>
      <c r="X59" s="201">
        <v>1.53</v>
      </c>
      <c r="Y59" s="201">
        <v>0</v>
      </c>
      <c r="Z59" s="201">
        <v>2.65</v>
      </c>
      <c r="AA59" s="201">
        <v>0.94</v>
      </c>
      <c r="AB59" s="201">
        <v>0</v>
      </c>
      <c r="AC59" s="201">
        <v>0.53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81.81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17.149999999999999</v>
      </c>
      <c r="K60" s="201">
        <v>4.4000000000000004</v>
      </c>
      <c r="L60" s="201">
        <v>261.89</v>
      </c>
      <c r="M60" s="201">
        <v>0.97</v>
      </c>
      <c r="N60" s="201">
        <v>1.24</v>
      </c>
      <c r="O60" s="201">
        <v>0</v>
      </c>
      <c r="P60" s="201">
        <v>1.46</v>
      </c>
      <c r="Q60" s="201">
        <v>0.23</v>
      </c>
      <c r="R60" s="201">
        <v>0.44</v>
      </c>
      <c r="S60" s="201">
        <v>0.28000000000000003</v>
      </c>
      <c r="T60" s="201">
        <v>0</v>
      </c>
      <c r="U60" s="201">
        <v>2.2200000000000002</v>
      </c>
      <c r="V60" s="201">
        <v>0.22</v>
      </c>
      <c r="W60" s="201">
        <v>0.46</v>
      </c>
      <c r="X60" s="201">
        <v>1.53</v>
      </c>
      <c r="Y60" s="201">
        <v>0</v>
      </c>
      <c r="Z60" s="201">
        <v>2.65</v>
      </c>
      <c r="AA60" s="201">
        <v>0.94</v>
      </c>
      <c r="AB60" s="201">
        <v>0</v>
      </c>
      <c r="AC60" s="201">
        <v>0.53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81.81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17.149999999999999</v>
      </c>
      <c r="K61" s="201">
        <v>0.92</v>
      </c>
      <c r="L61" s="201">
        <v>261.89</v>
      </c>
      <c r="M61" s="201">
        <v>0.97</v>
      </c>
      <c r="N61" s="201">
        <v>1.24</v>
      </c>
      <c r="O61" s="201">
        <v>0</v>
      </c>
      <c r="P61" s="201">
        <v>1.46</v>
      </c>
      <c r="Q61" s="201">
        <v>0.23</v>
      </c>
      <c r="R61" s="201">
        <v>0.44</v>
      </c>
      <c r="S61" s="201">
        <v>0.28000000000000003</v>
      </c>
      <c r="T61" s="201">
        <v>0</v>
      </c>
      <c r="U61" s="201">
        <v>2.2200000000000002</v>
      </c>
      <c r="V61" s="201">
        <v>0.22</v>
      </c>
      <c r="W61" s="201">
        <v>0.46</v>
      </c>
      <c r="X61" s="201">
        <v>1.53</v>
      </c>
      <c r="Y61" s="201">
        <v>0</v>
      </c>
      <c r="Z61" s="201">
        <v>2.65</v>
      </c>
      <c r="AA61" s="201">
        <v>0.94</v>
      </c>
      <c r="AB61" s="201">
        <v>0</v>
      </c>
      <c r="AC61" s="201">
        <v>0.53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81.81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17.149999999999999</v>
      </c>
      <c r="K62" s="201">
        <v>0.32</v>
      </c>
      <c r="L62" s="201">
        <v>165.29</v>
      </c>
      <c r="M62" s="201">
        <v>0.97</v>
      </c>
      <c r="N62" s="201">
        <v>1.24</v>
      </c>
      <c r="O62" s="201">
        <v>0</v>
      </c>
      <c r="P62" s="201">
        <v>1.46</v>
      </c>
      <c r="Q62" s="201">
        <v>0.23</v>
      </c>
      <c r="R62" s="201">
        <v>0.44</v>
      </c>
      <c r="S62" s="201">
        <v>0.28000000000000003</v>
      </c>
      <c r="T62" s="201">
        <v>0</v>
      </c>
      <c r="U62" s="201">
        <v>2.2200000000000002</v>
      </c>
      <c r="V62" s="201">
        <v>0.22</v>
      </c>
      <c r="W62" s="201">
        <v>0.46</v>
      </c>
      <c r="X62" s="201">
        <v>1.53</v>
      </c>
      <c r="Y62" s="201">
        <v>0</v>
      </c>
      <c r="Z62" s="201">
        <v>2.65</v>
      </c>
      <c r="AA62" s="201">
        <v>0.94</v>
      </c>
      <c r="AB62" s="201">
        <v>0</v>
      </c>
      <c r="AC62" s="201">
        <v>0.53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81.81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17.149999999999999</v>
      </c>
      <c r="K63" s="201">
        <v>0.32</v>
      </c>
      <c r="L63" s="201">
        <v>68.69</v>
      </c>
      <c r="M63" s="201">
        <v>0.97</v>
      </c>
      <c r="N63" s="201">
        <v>1.24</v>
      </c>
      <c r="O63" s="201">
        <v>0</v>
      </c>
      <c r="P63" s="201">
        <v>1.46</v>
      </c>
      <c r="Q63" s="201">
        <v>0.23</v>
      </c>
      <c r="R63" s="201">
        <v>0.44</v>
      </c>
      <c r="S63" s="201">
        <v>0.28000000000000003</v>
      </c>
      <c r="T63" s="201">
        <v>0</v>
      </c>
      <c r="U63" s="201">
        <v>2.2200000000000002</v>
      </c>
      <c r="V63" s="201">
        <v>0.22</v>
      </c>
      <c r="W63" s="201">
        <v>0.46</v>
      </c>
      <c r="X63" s="201">
        <v>1.53</v>
      </c>
      <c r="Y63" s="201">
        <v>0</v>
      </c>
      <c r="Z63" s="201">
        <v>2.65</v>
      </c>
      <c r="AA63" s="201">
        <v>0.94</v>
      </c>
      <c r="AB63" s="201">
        <v>0</v>
      </c>
      <c r="AC63" s="201">
        <v>0.53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81.81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17.149999999999999</v>
      </c>
      <c r="K64" s="201">
        <v>0.32</v>
      </c>
      <c r="L64" s="201">
        <v>11.2</v>
      </c>
      <c r="M64" s="201">
        <v>0.97</v>
      </c>
      <c r="N64" s="201">
        <v>1.24</v>
      </c>
      <c r="O64" s="201">
        <v>0</v>
      </c>
      <c r="P64" s="201">
        <v>1.46</v>
      </c>
      <c r="Q64" s="201">
        <v>0.23</v>
      </c>
      <c r="R64" s="201">
        <v>0.44</v>
      </c>
      <c r="S64" s="201">
        <v>0.28000000000000003</v>
      </c>
      <c r="T64" s="201">
        <v>0</v>
      </c>
      <c r="U64" s="201">
        <v>2.2200000000000002</v>
      </c>
      <c r="V64" s="201">
        <v>0.22</v>
      </c>
      <c r="W64" s="201">
        <v>0.46</v>
      </c>
      <c r="X64" s="201">
        <v>1.53</v>
      </c>
      <c r="Y64" s="201">
        <v>0</v>
      </c>
      <c r="Z64" s="201">
        <v>2.65</v>
      </c>
      <c r="AA64" s="201">
        <v>0.94</v>
      </c>
      <c r="AB64" s="201">
        <v>0</v>
      </c>
      <c r="AC64" s="201">
        <v>0.53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81.81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17.149999999999999</v>
      </c>
      <c r="K65" s="201">
        <v>0.32</v>
      </c>
      <c r="L65" s="201">
        <v>11.2</v>
      </c>
      <c r="M65" s="201">
        <v>0.97</v>
      </c>
      <c r="N65" s="201">
        <v>1.24</v>
      </c>
      <c r="O65" s="201">
        <v>0</v>
      </c>
      <c r="P65" s="201">
        <v>1.46</v>
      </c>
      <c r="Q65" s="201">
        <v>0.23</v>
      </c>
      <c r="R65" s="201">
        <v>0.44</v>
      </c>
      <c r="S65" s="201">
        <v>0.28000000000000003</v>
      </c>
      <c r="T65" s="201">
        <v>0</v>
      </c>
      <c r="U65" s="201">
        <v>2.2200000000000002</v>
      </c>
      <c r="V65" s="201">
        <v>0.22</v>
      </c>
      <c r="W65" s="201">
        <v>0.46</v>
      </c>
      <c r="X65" s="201">
        <v>1.53</v>
      </c>
      <c r="Y65" s="201">
        <v>0</v>
      </c>
      <c r="Z65" s="201">
        <v>2.65</v>
      </c>
      <c r="AA65" s="201">
        <v>0.94</v>
      </c>
      <c r="AB65" s="201">
        <v>0</v>
      </c>
      <c r="AC65" s="201">
        <v>0.53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81.81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17.149999999999999</v>
      </c>
      <c r="K66" s="201">
        <v>0.32</v>
      </c>
      <c r="L66" s="201">
        <v>11.2</v>
      </c>
      <c r="M66" s="201">
        <v>0.97</v>
      </c>
      <c r="N66" s="201">
        <v>1.24</v>
      </c>
      <c r="O66" s="201">
        <v>0</v>
      </c>
      <c r="P66" s="201">
        <v>1.46</v>
      </c>
      <c r="Q66" s="201">
        <v>0.23</v>
      </c>
      <c r="R66" s="201">
        <v>0.44</v>
      </c>
      <c r="S66" s="201">
        <v>0.28000000000000003</v>
      </c>
      <c r="T66" s="201">
        <v>0</v>
      </c>
      <c r="U66" s="201">
        <v>2.2200000000000002</v>
      </c>
      <c r="V66" s="201">
        <v>0.22</v>
      </c>
      <c r="W66" s="201">
        <v>0.46</v>
      </c>
      <c r="X66" s="201">
        <v>1.53</v>
      </c>
      <c r="Y66" s="201">
        <v>0</v>
      </c>
      <c r="Z66" s="201">
        <v>2.65</v>
      </c>
      <c r="AA66" s="201">
        <v>0.94</v>
      </c>
      <c r="AB66" s="201">
        <v>0</v>
      </c>
      <c r="AC66" s="201">
        <v>0.53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81.81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17.149999999999999</v>
      </c>
      <c r="K67" s="201">
        <v>0.32</v>
      </c>
      <c r="L67" s="201">
        <v>107.33</v>
      </c>
      <c r="M67" s="201">
        <v>0.97</v>
      </c>
      <c r="N67" s="201">
        <v>1.24</v>
      </c>
      <c r="O67" s="201">
        <v>0</v>
      </c>
      <c r="P67" s="201">
        <v>1.46</v>
      </c>
      <c r="Q67" s="201">
        <v>0.23</v>
      </c>
      <c r="R67" s="201">
        <v>0.44</v>
      </c>
      <c r="S67" s="201">
        <v>0.28000000000000003</v>
      </c>
      <c r="T67" s="201">
        <v>0</v>
      </c>
      <c r="U67" s="201">
        <v>2.2200000000000002</v>
      </c>
      <c r="V67" s="201">
        <v>0.22</v>
      </c>
      <c r="W67" s="201">
        <v>0.46</v>
      </c>
      <c r="X67" s="201">
        <v>1.53</v>
      </c>
      <c r="Y67" s="201">
        <v>0</v>
      </c>
      <c r="Z67" s="201">
        <v>2.65</v>
      </c>
      <c r="AA67" s="201">
        <v>0.94</v>
      </c>
      <c r="AB67" s="201">
        <v>0</v>
      </c>
      <c r="AC67" s="201">
        <v>0.53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91.81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17.149999999999999</v>
      </c>
      <c r="K68" s="201">
        <v>0.32</v>
      </c>
      <c r="L68" s="201">
        <v>88.1</v>
      </c>
      <c r="M68" s="201">
        <v>0.97</v>
      </c>
      <c r="N68" s="201">
        <v>1.24</v>
      </c>
      <c r="O68" s="201">
        <v>0</v>
      </c>
      <c r="P68" s="201">
        <v>1.46</v>
      </c>
      <c r="Q68" s="201">
        <v>0.23</v>
      </c>
      <c r="R68" s="201">
        <v>0.44</v>
      </c>
      <c r="S68" s="201">
        <v>0.28000000000000003</v>
      </c>
      <c r="T68" s="201">
        <v>0</v>
      </c>
      <c r="U68" s="201">
        <v>2.2200000000000002</v>
      </c>
      <c r="V68" s="201">
        <v>0.22</v>
      </c>
      <c r="W68" s="201">
        <v>0.46</v>
      </c>
      <c r="X68" s="201">
        <v>1.53</v>
      </c>
      <c r="Y68" s="201">
        <v>0</v>
      </c>
      <c r="Z68" s="201">
        <v>2.65</v>
      </c>
      <c r="AA68" s="201">
        <v>0.94</v>
      </c>
      <c r="AB68" s="201">
        <v>0</v>
      </c>
      <c r="AC68" s="201">
        <v>0.53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91.81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17.149999999999999</v>
      </c>
      <c r="K69" s="201">
        <v>0.32</v>
      </c>
      <c r="L69" s="201">
        <v>136.31</v>
      </c>
      <c r="M69" s="201">
        <v>0.97</v>
      </c>
      <c r="N69" s="201">
        <v>1.24</v>
      </c>
      <c r="O69" s="201">
        <v>0</v>
      </c>
      <c r="P69" s="201">
        <v>1.46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2.2200000000000002</v>
      </c>
      <c r="V69" s="201">
        <v>0.22</v>
      </c>
      <c r="W69" s="201">
        <v>0.46</v>
      </c>
      <c r="X69" s="201">
        <v>1.53</v>
      </c>
      <c r="Y69" s="201">
        <v>0</v>
      </c>
      <c r="Z69" s="201">
        <v>2.65</v>
      </c>
      <c r="AA69" s="201">
        <v>0.94</v>
      </c>
      <c r="AB69" s="201">
        <v>0</v>
      </c>
      <c r="AC69" s="201">
        <v>0.53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91.81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17.149999999999999</v>
      </c>
      <c r="K70" s="201">
        <v>0.31</v>
      </c>
      <c r="L70" s="201">
        <v>136.31</v>
      </c>
      <c r="M70" s="201">
        <v>0.97</v>
      </c>
      <c r="N70" s="201">
        <v>1.24</v>
      </c>
      <c r="O70" s="201">
        <v>0</v>
      </c>
      <c r="P70" s="201">
        <v>1.46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2.2200000000000002</v>
      </c>
      <c r="V70" s="201">
        <v>0.22</v>
      </c>
      <c r="W70" s="201">
        <v>0.46</v>
      </c>
      <c r="X70" s="201">
        <v>1.53</v>
      </c>
      <c r="Y70" s="201">
        <v>0</v>
      </c>
      <c r="Z70" s="201">
        <v>2.65</v>
      </c>
      <c r="AA70" s="201">
        <v>0.94</v>
      </c>
      <c r="AB70" s="201">
        <v>0</v>
      </c>
      <c r="AC70" s="201">
        <v>0.53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91.81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11.44</v>
      </c>
      <c r="K71" s="201">
        <v>0.19</v>
      </c>
      <c r="L71" s="201">
        <v>88.86</v>
      </c>
      <c r="M71" s="201">
        <v>0.97</v>
      </c>
      <c r="N71" s="201">
        <v>1.24</v>
      </c>
      <c r="O71" s="201">
        <v>0</v>
      </c>
      <c r="P71" s="201">
        <v>1.46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2.2200000000000002</v>
      </c>
      <c r="V71" s="201">
        <v>0.22</v>
      </c>
      <c r="W71" s="201">
        <v>0.46</v>
      </c>
      <c r="X71" s="201">
        <v>1.53</v>
      </c>
      <c r="Y71" s="201">
        <v>0</v>
      </c>
      <c r="Z71" s="201">
        <v>2.65</v>
      </c>
      <c r="AA71" s="201">
        <v>0.94</v>
      </c>
      <c r="AB71" s="201">
        <v>0</v>
      </c>
      <c r="AC71" s="201">
        <v>0.53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91.81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7.3</v>
      </c>
      <c r="K72" s="201">
        <v>0.21</v>
      </c>
      <c r="L72" s="201">
        <v>116.99</v>
      </c>
      <c r="M72" s="201">
        <v>0.97</v>
      </c>
      <c r="N72" s="201">
        <v>1.24</v>
      </c>
      <c r="O72" s="201">
        <v>0</v>
      </c>
      <c r="P72" s="201">
        <v>1.46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2.2200000000000002</v>
      </c>
      <c r="V72" s="201">
        <v>0.22</v>
      </c>
      <c r="W72" s="201">
        <v>0.46</v>
      </c>
      <c r="X72" s="201">
        <v>1.53</v>
      </c>
      <c r="Y72" s="201">
        <v>0</v>
      </c>
      <c r="Z72" s="201">
        <v>2.65</v>
      </c>
      <c r="AA72" s="201">
        <v>0.94</v>
      </c>
      <c r="AB72" s="201">
        <v>0</v>
      </c>
      <c r="AC72" s="201">
        <v>0.53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91.81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17.04</v>
      </c>
      <c r="H73" s="201">
        <v>0</v>
      </c>
      <c r="I73" s="201">
        <v>0</v>
      </c>
      <c r="J73" s="201">
        <v>7.78</v>
      </c>
      <c r="K73" s="201">
        <v>0.27</v>
      </c>
      <c r="L73" s="201">
        <v>104.96</v>
      </c>
      <c r="M73" s="201">
        <v>0.97</v>
      </c>
      <c r="N73" s="201">
        <v>1.24</v>
      </c>
      <c r="O73" s="201">
        <v>0</v>
      </c>
      <c r="P73" s="201">
        <v>1.46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2.2200000000000002</v>
      </c>
      <c r="V73" s="201">
        <v>0.22</v>
      </c>
      <c r="W73" s="201">
        <v>0.46</v>
      </c>
      <c r="X73" s="201">
        <v>1.53</v>
      </c>
      <c r="Y73" s="201">
        <v>0</v>
      </c>
      <c r="Z73" s="201">
        <v>2.65</v>
      </c>
      <c r="AA73" s="201">
        <v>0.94</v>
      </c>
      <c r="AB73" s="201">
        <v>0</v>
      </c>
      <c r="AC73" s="201">
        <v>0.53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91.81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11.28</v>
      </c>
      <c r="K74" s="201">
        <v>0.28999999999999998</v>
      </c>
      <c r="L74" s="201">
        <v>185.89</v>
      </c>
      <c r="M74" s="201">
        <v>0.97</v>
      </c>
      <c r="N74" s="201">
        <v>1.24</v>
      </c>
      <c r="O74" s="201">
        <v>0</v>
      </c>
      <c r="P74" s="201">
        <v>1.46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2.2200000000000002</v>
      </c>
      <c r="V74" s="201">
        <v>0.22</v>
      </c>
      <c r="W74" s="201">
        <v>0.46</v>
      </c>
      <c r="X74" s="201">
        <v>1.53</v>
      </c>
      <c r="Y74" s="201">
        <v>0</v>
      </c>
      <c r="Z74" s="201">
        <v>2.65</v>
      </c>
      <c r="AA74" s="201">
        <v>0.94</v>
      </c>
      <c r="AB74" s="201">
        <v>0</v>
      </c>
      <c r="AC74" s="201">
        <v>0.53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91.81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11.44</v>
      </c>
      <c r="K75" s="201">
        <v>0.32</v>
      </c>
      <c r="L75" s="201">
        <v>137.77000000000001</v>
      </c>
      <c r="M75" s="201">
        <v>0.97</v>
      </c>
      <c r="N75" s="201">
        <v>1.24</v>
      </c>
      <c r="O75" s="201">
        <v>0</v>
      </c>
      <c r="P75" s="201">
        <v>1.46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2.2200000000000002</v>
      </c>
      <c r="V75" s="201">
        <v>0.22</v>
      </c>
      <c r="W75" s="201">
        <v>0.46</v>
      </c>
      <c r="X75" s="201">
        <v>1.53</v>
      </c>
      <c r="Y75" s="201">
        <v>0</v>
      </c>
      <c r="Z75" s="201">
        <v>2.65</v>
      </c>
      <c r="AA75" s="201">
        <v>0.94</v>
      </c>
      <c r="AB75" s="201">
        <v>0</v>
      </c>
      <c r="AC75" s="201">
        <v>0.53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91.81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11.44</v>
      </c>
      <c r="K76" s="201">
        <v>0.32</v>
      </c>
      <c r="L76" s="201">
        <v>11.2</v>
      </c>
      <c r="M76" s="201">
        <v>0.97</v>
      </c>
      <c r="N76" s="201">
        <v>1.24</v>
      </c>
      <c r="O76" s="201">
        <v>0</v>
      </c>
      <c r="P76" s="201">
        <v>1.46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2.2200000000000002</v>
      </c>
      <c r="V76" s="201">
        <v>0.22</v>
      </c>
      <c r="W76" s="201">
        <v>0.36</v>
      </c>
      <c r="X76" s="201">
        <v>1.53</v>
      </c>
      <c r="Y76" s="201">
        <v>0</v>
      </c>
      <c r="Z76" s="201">
        <v>2.65</v>
      </c>
      <c r="AA76" s="201">
        <v>0.94</v>
      </c>
      <c r="AB76" s="201">
        <v>0</v>
      </c>
      <c r="AC76" s="201">
        <v>0.53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91.81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17.149999999999999</v>
      </c>
      <c r="K77" s="201">
        <v>0.32</v>
      </c>
      <c r="L77" s="201">
        <v>11.2</v>
      </c>
      <c r="M77" s="201">
        <v>0.97</v>
      </c>
      <c r="N77" s="201">
        <v>1.24</v>
      </c>
      <c r="O77" s="201">
        <v>0</v>
      </c>
      <c r="P77" s="201">
        <v>1.46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2.2200000000000002</v>
      </c>
      <c r="V77" s="201">
        <v>0.22</v>
      </c>
      <c r="W77" s="201">
        <v>0.36</v>
      </c>
      <c r="X77" s="201">
        <v>1.53</v>
      </c>
      <c r="Y77" s="201">
        <v>0</v>
      </c>
      <c r="Z77" s="201">
        <v>2.65</v>
      </c>
      <c r="AA77" s="201">
        <v>0.94</v>
      </c>
      <c r="AB77" s="201">
        <v>0</v>
      </c>
      <c r="AC77" s="201">
        <v>0.53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91.81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17.149999999999999</v>
      </c>
      <c r="K78" s="201">
        <v>0.32</v>
      </c>
      <c r="L78" s="201">
        <v>11.2</v>
      </c>
      <c r="M78" s="201">
        <v>0.97</v>
      </c>
      <c r="N78" s="201">
        <v>1.24</v>
      </c>
      <c r="O78" s="201">
        <v>0</v>
      </c>
      <c r="P78" s="201">
        <v>1.46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2.2200000000000002</v>
      </c>
      <c r="V78" s="201">
        <v>0.22</v>
      </c>
      <c r="W78" s="201">
        <v>0.36</v>
      </c>
      <c r="X78" s="201">
        <v>1.53</v>
      </c>
      <c r="Y78" s="201">
        <v>0</v>
      </c>
      <c r="Z78" s="201">
        <v>2.65</v>
      </c>
      <c r="AA78" s="201">
        <v>0.94</v>
      </c>
      <c r="AB78" s="201">
        <v>0</v>
      </c>
      <c r="AC78" s="201">
        <v>0.53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91.81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17.149999999999999</v>
      </c>
      <c r="K79" s="201">
        <v>0.32</v>
      </c>
      <c r="L79" s="201">
        <v>11.05</v>
      </c>
      <c r="M79" s="201">
        <v>0.97</v>
      </c>
      <c r="N79" s="201">
        <v>1.24</v>
      </c>
      <c r="O79" s="201">
        <v>0</v>
      </c>
      <c r="P79" s="201">
        <v>1.46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2.2200000000000002</v>
      </c>
      <c r="V79" s="201">
        <v>0.22</v>
      </c>
      <c r="W79" s="201">
        <v>0.46</v>
      </c>
      <c r="X79" s="201">
        <v>1.53</v>
      </c>
      <c r="Y79" s="201">
        <v>0</v>
      </c>
      <c r="Z79" s="201">
        <v>2.65</v>
      </c>
      <c r="AA79" s="201">
        <v>0.94</v>
      </c>
      <c r="AB79" s="201">
        <v>0</v>
      </c>
      <c r="AC79" s="201">
        <v>0.53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91.81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17.149999999999999</v>
      </c>
      <c r="K80" s="201">
        <v>0.32</v>
      </c>
      <c r="L80" s="201">
        <v>11.2</v>
      </c>
      <c r="M80" s="201">
        <v>0.97</v>
      </c>
      <c r="N80" s="201">
        <v>1.24</v>
      </c>
      <c r="O80" s="201">
        <v>0</v>
      </c>
      <c r="P80" s="201">
        <v>1.46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2.2200000000000002</v>
      </c>
      <c r="V80" s="201">
        <v>0.22</v>
      </c>
      <c r="W80" s="201">
        <v>0.46</v>
      </c>
      <c r="X80" s="201">
        <v>1.53</v>
      </c>
      <c r="Y80" s="201">
        <v>0</v>
      </c>
      <c r="Z80" s="201">
        <v>2.65</v>
      </c>
      <c r="AA80" s="201">
        <v>0.94</v>
      </c>
      <c r="AB80" s="201">
        <v>0</v>
      </c>
      <c r="AC80" s="201">
        <v>0.53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91.81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17.149999999999999</v>
      </c>
      <c r="K81" s="201">
        <v>0.32</v>
      </c>
      <c r="L81" s="201">
        <v>11.2</v>
      </c>
      <c r="M81" s="201">
        <v>0.97</v>
      </c>
      <c r="N81" s="201">
        <v>1.24</v>
      </c>
      <c r="O81" s="201">
        <v>0</v>
      </c>
      <c r="P81" s="201">
        <v>1.46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2.2200000000000002</v>
      </c>
      <c r="V81" s="201">
        <v>0.22</v>
      </c>
      <c r="W81" s="201">
        <v>0.46</v>
      </c>
      <c r="X81" s="201">
        <v>1.53</v>
      </c>
      <c r="Y81" s="201">
        <v>0</v>
      </c>
      <c r="Z81" s="201">
        <v>2.65</v>
      </c>
      <c r="AA81" s="201">
        <v>0.94</v>
      </c>
      <c r="AB81" s="201">
        <v>0</v>
      </c>
      <c r="AC81" s="201">
        <v>0.53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152.72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17.149999999999999</v>
      </c>
      <c r="K82" s="201">
        <v>0.32</v>
      </c>
      <c r="L82" s="201">
        <v>11.2</v>
      </c>
      <c r="M82" s="201">
        <v>0.97</v>
      </c>
      <c r="N82" s="201">
        <v>1.24</v>
      </c>
      <c r="O82" s="201">
        <v>0</v>
      </c>
      <c r="P82" s="201">
        <v>1.46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2.2200000000000002</v>
      </c>
      <c r="V82" s="201">
        <v>0.22</v>
      </c>
      <c r="W82" s="201">
        <v>0.46</v>
      </c>
      <c r="X82" s="201">
        <v>1.53</v>
      </c>
      <c r="Y82" s="201">
        <v>0</v>
      </c>
      <c r="Z82" s="201">
        <v>2.65</v>
      </c>
      <c r="AA82" s="201">
        <v>0.94</v>
      </c>
      <c r="AB82" s="201">
        <v>0</v>
      </c>
      <c r="AC82" s="201">
        <v>0.53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152.72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17.149999999999999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1.46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2.2200000000000002</v>
      </c>
      <c r="V83" s="201">
        <v>0.22</v>
      </c>
      <c r="W83" s="201">
        <v>0.46</v>
      </c>
      <c r="X83" s="201">
        <v>1.53</v>
      </c>
      <c r="Y83" s="201">
        <v>0</v>
      </c>
      <c r="Z83" s="201">
        <v>2.65</v>
      </c>
      <c r="AA83" s="201">
        <v>0.94</v>
      </c>
      <c r="AB83" s="201">
        <v>0</v>
      </c>
      <c r="AC83" s="201">
        <v>0.53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152.72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17.149999999999999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1.46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2.2200000000000002</v>
      </c>
      <c r="V84" s="201">
        <v>0.22</v>
      </c>
      <c r="W84" s="201">
        <v>0.46</v>
      </c>
      <c r="X84" s="201">
        <v>1.53</v>
      </c>
      <c r="Y84" s="201">
        <v>0</v>
      </c>
      <c r="Z84" s="201">
        <v>2.65</v>
      </c>
      <c r="AA84" s="201">
        <v>0.94</v>
      </c>
      <c r="AB84" s="201">
        <v>0</v>
      </c>
      <c r="AC84" s="201">
        <v>0.53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153.72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17.149999999999999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1.46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2.2200000000000002</v>
      </c>
      <c r="V85" s="201">
        <v>0.22</v>
      </c>
      <c r="W85" s="201">
        <v>0.46</v>
      </c>
      <c r="X85" s="201">
        <v>1.53</v>
      </c>
      <c r="Y85" s="201">
        <v>0</v>
      </c>
      <c r="Z85" s="201">
        <v>2.65</v>
      </c>
      <c r="AA85" s="201">
        <v>0.94</v>
      </c>
      <c r="AB85" s="201">
        <v>0</v>
      </c>
      <c r="AC85" s="201">
        <v>0.53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153.72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17.149999999999999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1.46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2.2200000000000002</v>
      </c>
      <c r="V86" s="201">
        <v>0.22</v>
      </c>
      <c r="W86" s="201">
        <v>0.46</v>
      </c>
      <c r="X86" s="201">
        <v>1.53</v>
      </c>
      <c r="Y86" s="201">
        <v>0</v>
      </c>
      <c r="Z86" s="201">
        <v>2.65</v>
      </c>
      <c r="AA86" s="201">
        <v>0.94</v>
      </c>
      <c r="AB86" s="201">
        <v>0</v>
      </c>
      <c r="AC86" s="201">
        <v>0.53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153.72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17.149999999999999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1.46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2.2200000000000002</v>
      </c>
      <c r="V87" s="201">
        <v>0.22</v>
      </c>
      <c r="W87" s="201">
        <v>0.46</v>
      </c>
      <c r="X87" s="201">
        <v>1.53</v>
      </c>
      <c r="Y87" s="201">
        <v>0</v>
      </c>
      <c r="Z87" s="201">
        <v>2.65</v>
      </c>
      <c r="AA87" s="201">
        <v>0.94</v>
      </c>
      <c r="AB87" s="201">
        <v>0</v>
      </c>
      <c r="AC87" s="201">
        <v>0.53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119.74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17.149999999999999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1.46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2.2200000000000002</v>
      </c>
      <c r="V88" s="201">
        <v>0.22</v>
      </c>
      <c r="W88" s="201">
        <v>0.46</v>
      </c>
      <c r="X88" s="201">
        <v>1.53</v>
      </c>
      <c r="Y88" s="201">
        <v>0</v>
      </c>
      <c r="Z88" s="201">
        <v>2.65</v>
      </c>
      <c r="AA88" s="201">
        <v>0.94</v>
      </c>
      <c r="AB88" s="201">
        <v>0</v>
      </c>
      <c r="AC88" s="201">
        <v>0.53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112.72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17.149999999999999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1.46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2.2200000000000002</v>
      </c>
      <c r="V89" s="201">
        <v>0.22</v>
      </c>
      <c r="W89" s="201">
        <v>0.46</v>
      </c>
      <c r="X89" s="201">
        <v>1.53</v>
      </c>
      <c r="Y89" s="201">
        <v>0</v>
      </c>
      <c r="Z89" s="201">
        <v>2.65</v>
      </c>
      <c r="AA89" s="201">
        <v>0.94</v>
      </c>
      <c r="AB89" s="201">
        <v>0</v>
      </c>
      <c r="AC89" s="201">
        <v>0.53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112.72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17.149999999999999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1.46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2.2200000000000002</v>
      </c>
      <c r="V90" s="201">
        <v>0.22</v>
      </c>
      <c r="W90" s="201">
        <v>0.46</v>
      </c>
      <c r="X90" s="201">
        <v>1.53</v>
      </c>
      <c r="Y90" s="201">
        <v>0</v>
      </c>
      <c r="Z90" s="201">
        <v>2.65</v>
      </c>
      <c r="AA90" s="201">
        <v>0.94</v>
      </c>
      <c r="AB90" s="201">
        <v>0</v>
      </c>
      <c r="AC90" s="201">
        <v>0.53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112.72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1.46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2.2200000000000002</v>
      </c>
      <c r="V91" s="201">
        <v>0.22</v>
      </c>
      <c r="W91" s="201">
        <v>0.46</v>
      </c>
      <c r="X91" s="201">
        <v>1.53</v>
      </c>
      <c r="Y91" s="201">
        <v>0</v>
      </c>
      <c r="Z91" s="201">
        <v>2.65</v>
      </c>
      <c r="AA91" s="201">
        <v>0.94</v>
      </c>
      <c r="AB91" s="201">
        <v>0</v>
      </c>
      <c r="AC91" s="201">
        <v>0.53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42.72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1.46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2.2200000000000002</v>
      </c>
      <c r="V92" s="201">
        <v>0.22</v>
      </c>
      <c r="W92" s="201">
        <v>0.46</v>
      </c>
      <c r="X92" s="201">
        <v>1.53</v>
      </c>
      <c r="Y92" s="201">
        <v>0</v>
      </c>
      <c r="Z92" s="201">
        <v>2.65</v>
      </c>
      <c r="AA92" s="201">
        <v>0.94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42.72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-36.85</v>
      </c>
      <c r="H93" s="201">
        <v>0</v>
      </c>
      <c r="I93" s="201">
        <v>0</v>
      </c>
      <c r="J93" s="201">
        <v>0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1.46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2.2200000000000002</v>
      </c>
      <c r="V93" s="201">
        <v>0.22</v>
      </c>
      <c r="W93" s="201">
        <v>0.46</v>
      </c>
      <c r="X93" s="201">
        <v>1.53</v>
      </c>
      <c r="Y93" s="201">
        <v>0</v>
      </c>
      <c r="Z93" s="201">
        <v>2.65</v>
      </c>
      <c r="AA93" s="201">
        <v>0.94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42.72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-58.79</v>
      </c>
      <c r="H94" s="201">
        <v>0</v>
      </c>
      <c r="I94" s="201">
        <v>0</v>
      </c>
      <c r="J94" s="201">
        <v>0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1.46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2.2200000000000002</v>
      </c>
      <c r="V94" s="201">
        <v>0.22</v>
      </c>
      <c r="W94" s="201">
        <v>0.46</v>
      </c>
      <c r="X94" s="201">
        <v>1.53</v>
      </c>
      <c r="Y94" s="201">
        <v>0</v>
      </c>
      <c r="Z94" s="201">
        <v>2.65</v>
      </c>
      <c r="AA94" s="201">
        <v>0.94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42.72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-90.2</v>
      </c>
      <c r="H95" s="201">
        <v>0</v>
      </c>
      <c r="I95" s="201">
        <v>0</v>
      </c>
      <c r="J95" s="201">
        <v>0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1.46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2.2200000000000002</v>
      </c>
      <c r="V95" s="201">
        <v>0.22</v>
      </c>
      <c r="W95" s="201">
        <v>0.46</v>
      </c>
      <c r="X95" s="201">
        <v>1.53</v>
      </c>
      <c r="Y95" s="201">
        <v>0</v>
      </c>
      <c r="Z95" s="201">
        <v>2.65</v>
      </c>
      <c r="AA95" s="201">
        <v>0.94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42.72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-90.2</v>
      </c>
      <c r="H96" s="201">
        <v>0</v>
      </c>
      <c r="I96" s="201">
        <v>0</v>
      </c>
      <c r="J96" s="201">
        <v>0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1.46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2.2200000000000002</v>
      </c>
      <c r="V96" s="201">
        <v>0.22</v>
      </c>
      <c r="W96" s="201">
        <v>0.46</v>
      </c>
      <c r="X96" s="201">
        <v>1.53</v>
      </c>
      <c r="Y96" s="201">
        <v>0</v>
      </c>
      <c r="Z96" s="201">
        <v>2.65</v>
      </c>
      <c r="AA96" s="201">
        <v>0.94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42.72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-80.349999999999994</v>
      </c>
      <c r="H97" s="201">
        <v>0</v>
      </c>
      <c r="I97" s="201">
        <v>0</v>
      </c>
      <c r="J97" s="201">
        <v>0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1.46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2.2200000000000002</v>
      </c>
      <c r="V97" s="201">
        <v>0.22</v>
      </c>
      <c r="W97" s="201">
        <v>0.46</v>
      </c>
      <c r="X97" s="201">
        <v>1.53</v>
      </c>
      <c r="Y97" s="201">
        <v>0</v>
      </c>
      <c r="Z97" s="201">
        <v>2.65</v>
      </c>
      <c r="AA97" s="201">
        <v>0.94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47.07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-80.349999999999994</v>
      </c>
      <c r="H98" s="201">
        <v>0</v>
      </c>
      <c r="I98" s="201">
        <v>0</v>
      </c>
      <c r="J98" s="201">
        <v>0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1.46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2.2200000000000002</v>
      </c>
      <c r="V98" s="201">
        <v>0.22</v>
      </c>
      <c r="W98" s="201">
        <v>0.46</v>
      </c>
      <c r="X98" s="201">
        <v>1.53</v>
      </c>
      <c r="Y98" s="201">
        <v>0</v>
      </c>
      <c r="Z98" s="201">
        <v>2.65</v>
      </c>
      <c r="AA98" s="201">
        <v>0.94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47.07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-0.23550000000000071</v>
      </c>
      <c r="H99">
        <f t="shared" si="0"/>
        <v>0</v>
      </c>
      <c r="I99">
        <f t="shared" si="0"/>
        <v>0</v>
      </c>
      <c r="J99">
        <f t="shared" si="0"/>
        <v>0.37520500000000068</v>
      </c>
      <c r="K99">
        <f t="shared" si="0"/>
        <v>3.7982499999999968E-2</v>
      </c>
      <c r="L99">
        <f t="shared" si="0"/>
        <v>2.446647500000005</v>
      </c>
      <c r="M99">
        <f t="shared" si="0"/>
        <v>2.3279999999999981E-2</v>
      </c>
      <c r="N99">
        <f t="shared" si="0"/>
        <v>2.9759999999999953E-2</v>
      </c>
      <c r="O99">
        <f t="shared" si="0"/>
        <v>0</v>
      </c>
      <c r="P99">
        <f t="shared" si="0"/>
        <v>3.5039999999999953E-2</v>
      </c>
      <c r="Q99">
        <f t="shared" si="0"/>
        <v>2.525000000000004E-2</v>
      </c>
      <c r="R99">
        <f t="shared" si="0"/>
        <v>4.8787499999999956E-2</v>
      </c>
      <c r="S99">
        <f t="shared" si="0"/>
        <v>3.0477499999999998E-2</v>
      </c>
      <c r="T99">
        <f t="shared" si="0"/>
        <v>0</v>
      </c>
      <c r="U99">
        <f t="shared" si="0"/>
        <v>5.2702499999999985E-2</v>
      </c>
      <c r="V99">
        <f t="shared" si="0"/>
        <v>2.1257499999999978E-2</v>
      </c>
      <c r="W99">
        <f t="shared" si="0"/>
        <v>2.7244999999999932E-2</v>
      </c>
      <c r="X99">
        <f t="shared" si="0"/>
        <v>9.1774999999999718E-2</v>
      </c>
      <c r="Y99">
        <f t="shared" si="0"/>
        <v>0</v>
      </c>
      <c r="Z99">
        <f t="shared" si="0"/>
        <v>0.41479000000000099</v>
      </c>
      <c r="AA99">
        <f t="shared" si="0"/>
        <v>8.6917499999999981E-2</v>
      </c>
      <c r="AB99">
        <f t="shared" si="0"/>
        <v>0</v>
      </c>
      <c r="AC99">
        <f t="shared" si="0"/>
        <v>5.5475000000000012E-3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1.602885000000001</v>
      </c>
      <c r="AP99">
        <f t="shared" si="0"/>
        <v>0</v>
      </c>
      <c r="AQ99">
        <f t="shared" si="0"/>
        <v>0</v>
      </c>
      <c r="AR99">
        <f t="shared" si="0"/>
        <v>0.29512250000000029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664.72000500000001</v>
      </c>
      <c r="I11" s="182">
        <f t="shared" ca="1" si="5"/>
        <v>494.42</v>
      </c>
      <c r="J11" s="179">
        <f t="shared" ca="1" si="6"/>
        <v>158.47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664.71999999999991</v>
      </c>
      <c r="N11" s="178">
        <f t="shared" ca="1" si="10"/>
        <v>494.42000371900957</v>
      </c>
      <c r="O11" s="179">
        <f t="shared" ca="1" si="11"/>
        <v>158.47000119200567</v>
      </c>
      <c r="P11" s="179">
        <f t="shared" ca="1" si="12"/>
        <v>9.040000067998557</v>
      </c>
      <c r="Q11" s="179">
        <f t="shared" ca="1" si="13"/>
        <v>2.7900000209862803</v>
      </c>
      <c r="R11" s="180">
        <f t="shared" ca="1" si="14"/>
        <v>664.72000500000013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664.72000500000001</v>
      </c>
      <c r="I12" s="182">
        <f t="shared" ca="1" si="5"/>
        <v>494.42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664.71999999999991</v>
      </c>
      <c r="N12" s="178">
        <f t="shared" ca="1" si="10"/>
        <v>494.42000371900957</v>
      </c>
      <c r="O12" s="179">
        <f t="shared" ca="1" si="11"/>
        <v>158.47000119200567</v>
      </c>
      <c r="P12" s="179">
        <f t="shared" ca="1" si="12"/>
        <v>9.040000067998557</v>
      </c>
      <c r="Q12" s="179">
        <f t="shared" ca="1" si="13"/>
        <v>2.7900000209862803</v>
      </c>
      <c r="R12" s="180">
        <f t="shared" ca="1" si="14"/>
        <v>664.72000500000013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664.72000500000001</v>
      </c>
      <c r="I13" s="182">
        <f t="shared" ca="1" si="5"/>
        <v>494.42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664.71999999999991</v>
      </c>
      <c r="N13" s="178">
        <f t="shared" ca="1" si="10"/>
        <v>494.42000371900957</v>
      </c>
      <c r="O13" s="179">
        <f t="shared" ca="1" si="11"/>
        <v>158.47000119200567</v>
      </c>
      <c r="P13" s="179">
        <f t="shared" ca="1" si="12"/>
        <v>9.040000067998557</v>
      </c>
      <c r="Q13" s="179">
        <f t="shared" ca="1" si="13"/>
        <v>2.7900000209862803</v>
      </c>
      <c r="R13" s="180">
        <f t="shared" ca="1" si="14"/>
        <v>664.72000500000013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664.72000500000001</v>
      </c>
      <c r="I14" s="182">
        <f t="shared" ca="1" si="5"/>
        <v>494.42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664.71999999999991</v>
      </c>
      <c r="N14" s="178">
        <f t="shared" ca="1" si="10"/>
        <v>494.42000371900957</v>
      </c>
      <c r="O14" s="179">
        <f t="shared" ca="1" si="11"/>
        <v>158.47000119200567</v>
      </c>
      <c r="P14" s="179">
        <f t="shared" ca="1" si="12"/>
        <v>9.040000067998557</v>
      </c>
      <c r="Q14" s="179">
        <f t="shared" ca="1" si="13"/>
        <v>2.7900000209862803</v>
      </c>
      <c r="R14" s="180">
        <f t="shared" ca="1" si="14"/>
        <v>664.72000500000013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688.11594700000001</v>
      </c>
      <c r="H15" s="181">
        <f t="shared" ca="1" si="2"/>
        <v>664.72000500000001</v>
      </c>
      <c r="I15" s="182">
        <f t="shared" ca="1" si="5"/>
        <v>494.42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664.71999999999991</v>
      </c>
      <c r="N15" s="178">
        <f t="shared" ca="1" si="10"/>
        <v>494.42000371900957</v>
      </c>
      <c r="O15" s="179">
        <f t="shared" ca="1" si="11"/>
        <v>158.47000119200567</v>
      </c>
      <c r="P15" s="179">
        <f t="shared" ca="1" si="12"/>
        <v>9.040000067998557</v>
      </c>
      <c r="Q15" s="179">
        <f t="shared" ca="1" si="13"/>
        <v>2.7900000209862803</v>
      </c>
      <c r="R15" s="180">
        <f t="shared" ca="1" si="14"/>
        <v>664.72000500000013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688.11594700000001</v>
      </c>
      <c r="H16" s="181">
        <f t="shared" ca="1" si="2"/>
        <v>664.72000500000001</v>
      </c>
      <c r="I16" s="182">
        <f t="shared" ca="1" si="5"/>
        <v>494.42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664.71999999999991</v>
      </c>
      <c r="N16" s="178">
        <f t="shared" ca="1" si="10"/>
        <v>494.42000371900957</v>
      </c>
      <c r="O16" s="179">
        <f t="shared" ca="1" si="11"/>
        <v>158.47000119200567</v>
      </c>
      <c r="P16" s="179">
        <f t="shared" ca="1" si="12"/>
        <v>9.040000067998557</v>
      </c>
      <c r="Q16" s="179">
        <f t="shared" ca="1" si="13"/>
        <v>2.7900000209862803</v>
      </c>
      <c r="R16" s="180">
        <f t="shared" ca="1" si="14"/>
        <v>664.72000500000013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688.11594700000001</v>
      </c>
      <c r="H17" s="181">
        <f t="shared" ca="1" si="2"/>
        <v>664.72000500000001</v>
      </c>
      <c r="I17" s="182">
        <f t="shared" ca="1" si="5"/>
        <v>494.42</v>
      </c>
      <c r="J17" s="179">
        <f t="shared" ca="1" si="6"/>
        <v>158.47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664.71999999999991</v>
      </c>
      <c r="N17" s="178">
        <f t="shared" ca="1" si="10"/>
        <v>494.42000371900957</v>
      </c>
      <c r="O17" s="179">
        <f t="shared" ca="1" si="11"/>
        <v>158.47000119200567</v>
      </c>
      <c r="P17" s="179">
        <f t="shared" ca="1" si="12"/>
        <v>9.040000067998557</v>
      </c>
      <c r="Q17" s="179">
        <f t="shared" ca="1" si="13"/>
        <v>2.7900000209862803</v>
      </c>
      <c r="R17" s="180">
        <f t="shared" ca="1" si="14"/>
        <v>664.72000500000013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688.11594700000001</v>
      </c>
      <c r="H18" s="181">
        <f t="shared" ca="1" si="2"/>
        <v>664.72000500000001</v>
      </c>
      <c r="I18" s="182">
        <f t="shared" ca="1" si="5"/>
        <v>494.42</v>
      </c>
      <c r="J18" s="179">
        <f t="shared" ca="1" si="6"/>
        <v>158.47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664.71999999999991</v>
      </c>
      <c r="N18" s="178">
        <f t="shared" ca="1" si="10"/>
        <v>494.42000371900957</v>
      </c>
      <c r="O18" s="179">
        <f t="shared" ca="1" si="11"/>
        <v>158.47000119200567</v>
      </c>
      <c r="P18" s="179">
        <f t="shared" ca="1" si="12"/>
        <v>9.040000067998557</v>
      </c>
      <c r="Q18" s="179">
        <f t="shared" ca="1" si="13"/>
        <v>2.7900000209862803</v>
      </c>
      <c r="R18" s="180">
        <f t="shared" ca="1" si="14"/>
        <v>664.72000500000013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688.11594700000001</v>
      </c>
      <c r="H19" s="181">
        <f t="shared" ca="1" si="2"/>
        <v>664.72000500000001</v>
      </c>
      <c r="I19" s="182">
        <f t="shared" ca="1" si="5"/>
        <v>494.42</v>
      </c>
      <c r="J19" s="179">
        <f t="shared" ca="1" si="6"/>
        <v>158.47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664.71999999999991</v>
      </c>
      <c r="N19" s="178">
        <f t="shared" ca="1" si="10"/>
        <v>494.42000371900957</v>
      </c>
      <c r="O19" s="179">
        <f t="shared" ca="1" si="11"/>
        <v>158.47000119200567</v>
      </c>
      <c r="P19" s="179">
        <f t="shared" ca="1" si="12"/>
        <v>9.040000067998557</v>
      </c>
      <c r="Q19" s="179">
        <f t="shared" ca="1" si="13"/>
        <v>2.7900000209862803</v>
      </c>
      <c r="R19" s="180">
        <f t="shared" ca="1" si="14"/>
        <v>664.72000500000013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688.11594700000001</v>
      </c>
      <c r="H20" s="181">
        <f t="shared" ca="1" si="2"/>
        <v>664.72000500000001</v>
      </c>
      <c r="I20" s="182">
        <f t="shared" ca="1" si="5"/>
        <v>494.42</v>
      </c>
      <c r="J20" s="179">
        <f t="shared" ca="1" si="6"/>
        <v>158.47</v>
      </c>
      <c r="K20" s="179">
        <f t="shared" ca="1" si="7"/>
        <v>9.0399999999999991</v>
      </c>
      <c r="L20" s="179">
        <f t="shared" ca="1" si="8"/>
        <v>2.79</v>
      </c>
      <c r="M20" s="180">
        <f t="shared" ca="1" si="9"/>
        <v>664.71999999999991</v>
      </c>
      <c r="N20" s="178">
        <f t="shared" ca="1" si="10"/>
        <v>494.42000371900957</v>
      </c>
      <c r="O20" s="179">
        <f t="shared" ca="1" si="11"/>
        <v>158.47000119200567</v>
      </c>
      <c r="P20" s="179">
        <f t="shared" ca="1" si="12"/>
        <v>9.040000067998557</v>
      </c>
      <c r="Q20" s="179">
        <f t="shared" ca="1" si="13"/>
        <v>2.7900000209862803</v>
      </c>
      <c r="R20" s="180">
        <f t="shared" ca="1" si="14"/>
        <v>664.72000500000013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688.11594700000001</v>
      </c>
      <c r="H21" s="181">
        <f t="shared" ca="1" si="2"/>
        <v>664.72000500000001</v>
      </c>
      <c r="I21" s="182">
        <f t="shared" ca="1" si="5"/>
        <v>494.42</v>
      </c>
      <c r="J21" s="179">
        <f t="shared" ca="1" si="6"/>
        <v>158.47</v>
      </c>
      <c r="K21" s="179">
        <f t="shared" ca="1" si="7"/>
        <v>9.0399999999999991</v>
      </c>
      <c r="L21" s="179">
        <f t="shared" ca="1" si="8"/>
        <v>2.79</v>
      </c>
      <c r="M21" s="180">
        <f t="shared" ca="1" si="9"/>
        <v>664.71999999999991</v>
      </c>
      <c r="N21" s="178">
        <f t="shared" ca="1" si="10"/>
        <v>494.42000371900957</v>
      </c>
      <c r="O21" s="179">
        <f t="shared" ca="1" si="11"/>
        <v>158.47000119200567</v>
      </c>
      <c r="P21" s="179">
        <f t="shared" ca="1" si="12"/>
        <v>9.040000067998557</v>
      </c>
      <c r="Q21" s="179">
        <f t="shared" ca="1" si="13"/>
        <v>2.7900000209862803</v>
      </c>
      <c r="R21" s="180">
        <f t="shared" ca="1" si="14"/>
        <v>664.72000500000013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688.11594700000001</v>
      </c>
      <c r="H22" s="181">
        <f t="shared" ca="1" si="2"/>
        <v>664.72000500000001</v>
      </c>
      <c r="I22" s="182">
        <f t="shared" ca="1" si="5"/>
        <v>494.42</v>
      </c>
      <c r="J22" s="179">
        <f t="shared" ca="1" si="6"/>
        <v>158.47</v>
      </c>
      <c r="K22" s="179">
        <f t="shared" ca="1" si="7"/>
        <v>9.0399999999999991</v>
      </c>
      <c r="L22" s="179">
        <f t="shared" ca="1" si="8"/>
        <v>2.79</v>
      </c>
      <c r="M22" s="180">
        <f t="shared" ca="1" si="9"/>
        <v>664.71999999999991</v>
      </c>
      <c r="N22" s="178">
        <f t="shared" ca="1" si="10"/>
        <v>494.42000371900957</v>
      </c>
      <c r="O22" s="179">
        <f t="shared" ca="1" si="11"/>
        <v>158.47000119200567</v>
      </c>
      <c r="P22" s="179">
        <f t="shared" ca="1" si="12"/>
        <v>9.040000067998557</v>
      </c>
      <c r="Q22" s="179">
        <f t="shared" ca="1" si="13"/>
        <v>2.7900000209862803</v>
      </c>
      <c r="R22" s="180">
        <f t="shared" ca="1" si="14"/>
        <v>664.72000500000013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688.11594700000001</v>
      </c>
      <c r="H23" s="181">
        <f t="shared" ca="1" si="2"/>
        <v>664.72000500000001</v>
      </c>
      <c r="I23" s="182">
        <f t="shared" ca="1" si="5"/>
        <v>494.42</v>
      </c>
      <c r="J23" s="179">
        <f t="shared" ca="1" si="6"/>
        <v>158.47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664.71999999999991</v>
      </c>
      <c r="N23" s="178">
        <f t="shared" ca="1" si="10"/>
        <v>494.42000371900957</v>
      </c>
      <c r="O23" s="179">
        <f t="shared" ca="1" si="11"/>
        <v>158.47000119200567</v>
      </c>
      <c r="P23" s="179">
        <f t="shared" ca="1" si="12"/>
        <v>9.040000067998557</v>
      </c>
      <c r="Q23" s="179">
        <f t="shared" ca="1" si="13"/>
        <v>2.7900000209862803</v>
      </c>
      <c r="R23" s="180">
        <f t="shared" ca="1" si="14"/>
        <v>664.72000500000013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688.11594700000001</v>
      </c>
      <c r="H24" s="181">
        <f t="shared" ca="1" si="2"/>
        <v>664.72000500000001</v>
      </c>
      <c r="I24" s="182">
        <f t="shared" ca="1" si="5"/>
        <v>494.42</v>
      </c>
      <c r="J24" s="179">
        <f t="shared" ca="1" si="6"/>
        <v>158.47</v>
      </c>
      <c r="K24" s="179">
        <f t="shared" ca="1" si="7"/>
        <v>9.0399999999999991</v>
      </c>
      <c r="L24" s="179">
        <f t="shared" ca="1" si="8"/>
        <v>2.79</v>
      </c>
      <c r="M24" s="180">
        <f t="shared" ca="1" si="9"/>
        <v>664.71999999999991</v>
      </c>
      <c r="N24" s="178">
        <f t="shared" ca="1" si="10"/>
        <v>494.42000371900957</v>
      </c>
      <c r="O24" s="179">
        <f t="shared" ca="1" si="11"/>
        <v>158.47000119200567</v>
      </c>
      <c r="P24" s="179">
        <f t="shared" ca="1" si="12"/>
        <v>9.040000067998557</v>
      </c>
      <c r="Q24" s="179">
        <f t="shared" ca="1" si="13"/>
        <v>2.7900000209862803</v>
      </c>
      <c r="R24" s="180">
        <f t="shared" ca="1" si="14"/>
        <v>664.72000500000013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576.29629999999997</v>
      </c>
      <c r="H25" s="181">
        <f t="shared" ca="1" si="2"/>
        <v>556.702226</v>
      </c>
      <c r="I25" s="182">
        <f t="shared" ca="1" si="5"/>
        <v>386.4</v>
      </c>
      <c r="J25" s="179">
        <f t="shared" ca="1" si="6"/>
        <v>158.47</v>
      </c>
      <c r="K25" s="179">
        <f t="shared" ca="1" si="7"/>
        <v>9.0399999999999991</v>
      </c>
      <c r="L25" s="179">
        <f t="shared" ca="1" si="8"/>
        <v>2.79</v>
      </c>
      <c r="M25" s="180">
        <f t="shared" ca="1" si="9"/>
        <v>556.69999999999993</v>
      </c>
      <c r="N25" s="178">
        <f t="shared" ca="1" si="10"/>
        <v>386.40154504472787</v>
      </c>
      <c r="O25" s="179">
        <f t="shared" ca="1" si="11"/>
        <v>158.47063365227234</v>
      </c>
      <c r="P25" s="179">
        <f t="shared" ca="1" si="12"/>
        <v>9.040036147009161</v>
      </c>
      <c r="Q25" s="179">
        <f t="shared" ca="1" si="13"/>
        <v>2.7900111559906597</v>
      </c>
      <c r="R25" s="180">
        <f t="shared" ca="1" si="14"/>
        <v>556.702226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496.29629999999997</v>
      </c>
      <c r="H26" s="181">
        <f t="shared" ca="1" si="2"/>
        <v>479.42222600000002</v>
      </c>
      <c r="I26" s="182">
        <f t="shared" ca="1" si="5"/>
        <v>309.12</v>
      </c>
      <c r="J26" s="179">
        <f t="shared" ca="1" si="6"/>
        <v>158.47</v>
      </c>
      <c r="K26" s="179">
        <f t="shared" ca="1" si="7"/>
        <v>9.0399999999999991</v>
      </c>
      <c r="L26" s="179">
        <f t="shared" ca="1" si="8"/>
        <v>2.79</v>
      </c>
      <c r="M26" s="180">
        <f t="shared" ca="1" si="9"/>
        <v>479.42000000000007</v>
      </c>
      <c r="N26" s="178">
        <f t="shared" ca="1" si="10"/>
        <v>309.1214352782946</v>
      </c>
      <c r="O26" s="179">
        <f t="shared" ca="1" si="11"/>
        <v>158.47073579370905</v>
      </c>
      <c r="P26" s="179">
        <f t="shared" ca="1" si="12"/>
        <v>9.0400419737182407</v>
      </c>
      <c r="Q26" s="179">
        <f t="shared" ca="1" si="13"/>
        <v>2.7900129542780858</v>
      </c>
      <c r="R26" s="180">
        <f t="shared" ca="1" si="14"/>
        <v>479.42222600000002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458.29629999999997</v>
      </c>
      <c r="H27" s="181">
        <f t="shared" ca="1" si="2"/>
        <v>442.714226</v>
      </c>
      <c r="I27" s="182">
        <f t="shared" ca="1" si="5"/>
        <v>272.41000000000003</v>
      </c>
      <c r="J27" s="179">
        <f t="shared" ca="1" si="6"/>
        <v>158.47</v>
      </c>
      <c r="K27" s="179">
        <f t="shared" ca="1" si="7"/>
        <v>9.0399999999999991</v>
      </c>
      <c r="L27" s="179">
        <f t="shared" ca="1" si="8"/>
        <v>2.79</v>
      </c>
      <c r="M27" s="180">
        <f t="shared" ca="1" si="9"/>
        <v>442.71000000000004</v>
      </c>
      <c r="N27" s="178">
        <f t="shared" ca="1" si="10"/>
        <v>272.4126003583836</v>
      </c>
      <c r="O27" s="179">
        <f t="shared" ca="1" si="11"/>
        <v>158.47151271536671</v>
      </c>
      <c r="P27" s="179">
        <f t="shared" ca="1" si="12"/>
        <v>9.0400862936007762</v>
      </c>
      <c r="Q27" s="179">
        <f t="shared" ca="1" si="13"/>
        <v>2.790026632648912</v>
      </c>
      <c r="R27" s="180">
        <f t="shared" ca="1" si="14"/>
        <v>442.714226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450.09789999999998</v>
      </c>
      <c r="H28" s="181">
        <f t="shared" ca="1" si="2"/>
        <v>434.79457100000002</v>
      </c>
      <c r="I28" s="182">
        <f t="shared" ca="1" si="5"/>
        <v>272.41000000000003</v>
      </c>
      <c r="J28" s="179">
        <f t="shared" ca="1" si="6"/>
        <v>151.1</v>
      </c>
      <c r="K28" s="179">
        <f t="shared" ca="1" si="7"/>
        <v>8.6199999999999992</v>
      </c>
      <c r="L28" s="179">
        <f t="shared" ca="1" si="8"/>
        <v>2.67</v>
      </c>
      <c r="M28" s="180">
        <f t="shared" ca="1" si="9"/>
        <v>434.8</v>
      </c>
      <c r="N28" s="178">
        <f t="shared" ca="1" si="10"/>
        <v>272.40659863410764</v>
      </c>
      <c r="O28" s="179">
        <f t="shared" ca="1" si="11"/>
        <v>151.0981133350966</v>
      </c>
      <c r="P28" s="179">
        <f t="shared" ca="1" si="12"/>
        <v>8.6198923689512412</v>
      </c>
      <c r="Q28" s="179">
        <f t="shared" ca="1" si="13"/>
        <v>2.6699666618445264</v>
      </c>
      <c r="R28" s="180">
        <f t="shared" ca="1" si="14"/>
        <v>434.79457099999996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450.09789999999998</v>
      </c>
      <c r="H29" s="181">
        <f t="shared" ca="1" si="2"/>
        <v>434.79457100000002</v>
      </c>
      <c r="I29" s="182">
        <f t="shared" ca="1" si="5"/>
        <v>272.41000000000003</v>
      </c>
      <c r="J29" s="179">
        <f t="shared" ca="1" si="6"/>
        <v>151.1</v>
      </c>
      <c r="K29" s="179">
        <f t="shared" ca="1" si="7"/>
        <v>8.6199999999999992</v>
      </c>
      <c r="L29" s="179">
        <f t="shared" ca="1" si="8"/>
        <v>2.67</v>
      </c>
      <c r="M29" s="180">
        <f t="shared" ca="1" si="9"/>
        <v>434.8</v>
      </c>
      <c r="N29" s="178">
        <f t="shared" ca="1" si="10"/>
        <v>272.40659863410764</v>
      </c>
      <c r="O29" s="179">
        <f t="shared" ca="1" si="11"/>
        <v>151.0981133350966</v>
      </c>
      <c r="P29" s="179">
        <f t="shared" ca="1" si="12"/>
        <v>8.6198923689512412</v>
      </c>
      <c r="Q29" s="179">
        <f t="shared" ca="1" si="13"/>
        <v>2.6699666618445264</v>
      </c>
      <c r="R29" s="180">
        <f t="shared" ca="1" si="14"/>
        <v>434.79457099999996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450.09789999999998</v>
      </c>
      <c r="H30" s="181">
        <f t="shared" ca="1" si="2"/>
        <v>434.79457100000002</v>
      </c>
      <c r="I30" s="182">
        <f t="shared" ca="1" si="5"/>
        <v>272.41000000000003</v>
      </c>
      <c r="J30" s="179">
        <f t="shared" ca="1" si="6"/>
        <v>151.1</v>
      </c>
      <c r="K30" s="179">
        <f t="shared" ca="1" si="7"/>
        <v>8.6199999999999992</v>
      </c>
      <c r="L30" s="179">
        <f t="shared" ca="1" si="8"/>
        <v>2.67</v>
      </c>
      <c r="M30" s="180">
        <f t="shared" ca="1" si="9"/>
        <v>434.8</v>
      </c>
      <c r="N30" s="178">
        <f t="shared" ca="1" si="10"/>
        <v>272.40659863410764</v>
      </c>
      <c r="O30" s="179">
        <f t="shared" ca="1" si="11"/>
        <v>151.0981133350966</v>
      </c>
      <c r="P30" s="179">
        <f t="shared" ca="1" si="12"/>
        <v>8.6198923689512412</v>
      </c>
      <c r="Q30" s="179">
        <f t="shared" ca="1" si="13"/>
        <v>2.6699666618445264</v>
      </c>
      <c r="R30" s="180">
        <f t="shared" ca="1" si="14"/>
        <v>434.79457099999996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586.11594700000001</v>
      </c>
      <c r="C31" s="178">
        <f t="shared" ca="1" si="4"/>
        <v>435.96138474164792</v>
      </c>
      <c r="D31" s="179">
        <f t="shared" ca="1" si="4"/>
        <v>139.70266769869002</v>
      </c>
      <c r="E31" s="179">
        <f t="shared" ca="1" si="4"/>
        <v>7.9647380252686357</v>
      </c>
      <c r="F31" s="180">
        <f t="shared" ca="1" si="4"/>
        <v>2.4871565343935136</v>
      </c>
      <c r="G31" s="181">
        <f t="shared" ca="1" si="1"/>
        <v>429.34269999999998</v>
      </c>
      <c r="H31" s="181">
        <f t="shared" ca="1" si="2"/>
        <v>414.745048</v>
      </c>
      <c r="I31" s="182">
        <f t="shared" ca="1" si="5"/>
        <v>272.42</v>
      </c>
      <c r="J31" s="179">
        <f t="shared" ca="1" si="6"/>
        <v>134.97999999999999</v>
      </c>
      <c r="K31" s="179">
        <f t="shared" ca="1" si="7"/>
        <v>4.97</v>
      </c>
      <c r="L31" s="179">
        <f t="shared" ca="1" si="8"/>
        <v>2.38</v>
      </c>
      <c r="M31" s="180">
        <f t="shared" ca="1" si="9"/>
        <v>414.75</v>
      </c>
      <c r="N31" s="178">
        <f t="shared" ca="1" si="10"/>
        <v>272.41674738073539</v>
      </c>
      <c r="O31" s="179">
        <f t="shared" ca="1" si="11"/>
        <v>134.97838837622663</v>
      </c>
      <c r="P31" s="179">
        <f t="shared" ca="1" si="12"/>
        <v>4.9699406595780591</v>
      </c>
      <c r="Q31" s="179">
        <f t="shared" ca="1" si="13"/>
        <v>2.3799715834599153</v>
      </c>
      <c r="R31" s="180">
        <f t="shared" ca="1" si="14"/>
        <v>414.745048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410.04259999999999</v>
      </c>
      <c r="H32" s="181">
        <f t="shared" ca="1" si="2"/>
        <v>396.10115200000001</v>
      </c>
      <c r="I32" s="182">
        <f t="shared" ca="1" si="5"/>
        <v>272.41000000000003</v>
      </c>
      <c r="J32" s="179">
        <f t="shared" ca="1" si="6"/>
        <v>115.92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396.09000000000009</v>
      </c>
      <c r="N32" s="178">
        <f t="shared" ca="1" si="10"/>
        <v>272.41766976273067</v>
      </c>
      <c r="O32" s="179">
        <f t="shared" ca="1" si="11"/>
        <v>115.92326375278344</v>
      </c>
      <c r="P32" s="179">
        <f t="shared" ca="1" si="12"/>
        <v>4.9701399314297241</v>
      </c>
      <c r="Q32" s="179">
        <f t="shared" ca="1" si="13"/>
        <v>2.790078553056123</v>
      </c>
      <c r="R32" s="180">
        <f t="shared" ca="1" si="14"/>
        <v>396.10115199999996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380.04259999999999</v>
      </c>
      <c r="H33" s="181">
        <f t="shared" ca="1" si="2"/>
        <v>367.121152</v>
      </c>
      <c r="I33" s="182">
        <f t="shared" ca="1" si="5"/>
        <v>272.41000000000003</v>
      </c>
      <c r="J33" s="179">
        <f t="shared" ca="1" si="6"/>
        <v>86.94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367.11000000000007</v>
      </c>
      <c r="N33" s="178">
        <f t="shared" ca="1" si="10"/>
        <v>272.41827522083298</v>
      </c>
      <c r="O33" s="179">
        <f t="shared" ca="1" si="11"/>
        <v>86.942641047315504</v>
      </c>
      <c r="P33" s="179">
        <f t="shared" ca="1" si="12"/>
        <v>4.9701509777450887</v>
      </c>
      <c r="Q33" s="179">
        <f t="shared" ca="1" si="13"/>
        <v>2.790084754106398</v>
      </c>
      <c r="R33" s="180">
        <f t="shared" ca="1" si="14"/>
        <v>367.12115199999994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380.04259999999999</v>
      </c>
      <c r="H34" s="181">
        <f t="shared" ca="1" si="2"/>
        <v>367.121152</v>
      </c>
      <c r="I34" s="182">
        <f t="shared" ca="1" si="5"/>
        <v>272.41000000000003</v>
      </c>
      <c r="J34" s="179">
        <f t="shared" ca="1" si="6"/>
        <v>86.94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367.11000000000007</v>
      </c>
      <c r="N34" s="178">
        <f t="shared" ca="1" si="10"/>
        <v>272.41827522083298</v>
      </c>
      <c r="O34" s="179">
        <f t="shared" ca="1" si="11"/>
        <v>86.942641047315504</v>
      </c>
      <c r="P34" s="179">
        <f t="shared" ca="1" si="12"/>
        <v>4.9701509777450887</v>
      </c>
      <c r="Q34" s="179">
        <f t="shared" ca="1" si="13"/>
        <v>2.790084754106398</v>
      </c>
      <c r="R34" s="180">
        <f t="shared" ca="1" si="14"/>
        <v>367.12115199999994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380.04259999999999</v>
      </c>
      <c r="H35" s="181">
        <f t="shared" ca="1" si="2"/>
        <v>367.121152</v>
      </c>
      <c r="I35" s="182">
        <f t="shared" ca="1" si="5"/>
        <v>272.41000000000003</v>
      </c>
      <c r="J35" s="179">
        <f t="shared" ca="1" si="6"/>
        <v>86.94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367.11000000000007</v>
      </c>
      <c r="N35" s="178">
        <f t="shared" ca="1" si="10"/>
        <v>272.41827522083298</v>
      </c>
      <c r="O35" s="179">
        <f t="shared" ca="1" si="11"/>
        <v>86.942641047315504</v>
      </c>
      <c r="P35" s="179">
        <f t="shared" ca="1" si="12"/>
        <v>4.9701509777450887</v>
      </c>
      <c r="Q35" s="179">
        <f t="shared" ca="1" si="13"/>
        <v>2.790084754106398</v>
      </c>
      <c r="R35" s="180">
        <f t="shared" ca="1" si="14"/>
        <v>367.12115199999994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380.04259999999999</v>
      </c>
      <c r="H36" s="181">
        <f t="shared" ca="1" si="2"/>
        <v>367.121152</v>
      </c>
      <c r="I36" s="182">
        <f t="shared" ca="1" si="5"/>
        <v>272.41000000000003</v>
      </c>
      <c r="J36" s="179">
        <f t="shared" ca="1" si="6"/>
        <v>86.94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367.11000000000007</v>
      </c>
      <c r="N36" s="178">
        <f t="shared" ca="1" si="10"/>
        <v>272.41827522083298</v>
      </c>
      <c r="O36" s="179">
        <f t="shared" ca="1" si="11"/>
        <v>86.942641047315504</v>
      </c>
      <c r="P36" s="179">
        <f t="shared" ca="1" si="12"/>
        <v>4.9701509777450887</v>
      </c>
      <c r="Q36" s="179">
        <f t="shared" ca="1" si="13"/>
        <v>2.790084754106398</v>
      </c>
      <c r="R36" s="180">
        <f t="shared" ca="1" si="14"/>
        <v>367.12115199999994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380.04259999999999</v>
      </c>
      <c r="H37" s="181">
        <f t="shared" ca="1" si="2"/>
        <v>367.121152</v>
      </c>
      <c r="I37" s="182">
        <f t="shared" ca="1" si="5"/>
        <v>272.41000000000003</v>
      </c>
      <c r="J37" s="179">
        <f t="shared" ca="1" si="6"/>
        <v>86.94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367.11000000000007</v>
      </c>
      <c r="N37" s="178">
        <f t="shared" ca="1" si="10"/>
        <v>272.41827522083298</v>
      </c>
      <c r="O37" s="179">
        <f t="shared" ca="1" si="11"/>
        <v>86.942641047315504</v>
      </c>
      <c r="P37" s="179">
        <f t="shared" ca="1" si="12"/>
        <v>4.9701509777450887</v>
      </c>
      <c r="Q37" s="179">
        <f t="shared" ca="1" si="13"/>
        <v>2.790084754106398</v>
      </c>
      <c r="R37" s="180">
        <f t="shared" ca="1" si="14"/>
        <v>367.12115199999994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380.04259999999999</v>
      </c>
      <c r="H38" s="181">
        <f t="shared" ca="1" si="2"/>
        <v>367.121152</v>
      </c>
      <c r="I38" s="182">
        <f t="shared" ca="1" si="5"/>
        <v>272.41000000000003</v>
      </c>
      <c r="J38" s="179">
        <f t="shared" ca="1" si="6"/>
        <v>86.94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367.11000000000007</v>
      </c>
      <c r="N38" s="178">
        <f t="shared" ca="1" si="10"/>
        <v>272.41827522083298</v>
      </c>
      <c r="O38" s="179">
        <f t="shared" ca="1" si="11"/>
        <v>86.942641047315504</v>
      </c>
      <c r="P38" s="179">
        <f t="shared" ca="1" si="12"/>
        <v>4.9701509777450887</v>
      </c>
      <c r="Q38" s="179">
        <f t="shared" ca="1" si="13"/>
        <v>2.790084754106398</v>
      </c>
      <c r="R38" s="180">
        <f t="shared" ca="1" si="14"/>
        <v>367.12115199999994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380.04259999999999</v>
      </c>
      <c r="H39" s="181">
        <f t="shared" ca="1" si="2"/>
        <v>367.121152</v>
      </c>
      <c r="I39" s="182">
        <f t="shared" ca="1" si="5"/>
        <v>272.41000000000003</v>
      </c>
      <c r="J39" s="179">
        <f t="shared" ca="1" si="6"/>
        <v>86.94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367.11000000000007</v>
      </c>
      <c r="N39" s="178">
        <f t="shared" ca="1" si="10"/>
        <v>272.41827522083298</v>
      </c>
      <c r="O39" s="179">
        <f t="shared" ca="1" si="11"/>
        <v>86.942641047315504</v>
      </c>
      <c r="P39" s="179">
        <f t="shared" ca="1" si="12"/>
        <v>4.9701509777450887</v>
      </c>
      <c r="Q39" s="179">
        <f t="shared" ca="1" si="13"/>
        <v>2.790084754106398</v>
      </c>
      <c r="R39" s="180">
        <f t="shared" ca="1" si="14"/>
        <v>367.12115199999994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380.04259999999999</v>
      </c>
      <c r="H40" s="181">
        <f t="shared" ca="1" si="2"/>
        <v>367.121152</v>
      </c>
      <c r="I40" s="182">
        <f t="shared" ca="1" si="5"/>
        <v>272.41000000000003</v>
      </c>
      <c r="J40" s="179">
        <f t="shared" ca="1" si="6"/>
        <v>86.94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367.11000000000007</v>
      </c>
      <c r="N40" s="178">
        <f t="shared" ca="1" si="10"/>
        <v>272.41827522083298</v>
      </c>
      <c r="O40" s="179">
        <f t="shared" ca="1" si="11"/>
        <v>86.942641047315504</v>
      </c>
      <c r="P40" s="179">
        <f t="shared" ca="1" si="12"/>
        <v>4.9701509777450887</v>
      </c>
      <c r="Q40" s="179">
        <f t="shared" ca="1" si="13"/>
        <v>2.790084754106398</v>
      </c>
      <c r="R40" s="180">
        <f t="shared" ca="1" si="14"/>
        <v>367.12115199999994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380.04259999999999</v>
      </c>
      <c r="H41" s="181">
        <f t="shared" ca="1" si="2"/>
        <v>367.121152</v>
      </c>
      <c r="I41" s="182">
        <f t="shared" ca="1" si="5"/>
        <v>272.41000000000003</v>
      </c>
      <c r="J41" s="179">
        <f t="shared" ca="1" si="6"/>
        <v>86.94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367.11000000000007</v>
      </c>
      <c r="N41" s="178">
        <f t="shared" ca="1" si="10"/>
        <v>272.41827522083298</v>
      </c>
      <c r="O41" s="179">
        <f t="shared" ca="1" si="11"/>
        <v>86.942641047315504</v>
      </c>
      <c r="P41" s="179">
        <f t="shared" ca="1" si="12"/>
        <v>4.9701509777450887</v>
      </c>
      <c r="Q41" s="179">
        <f t="shared" ca="1" si="13"/>
        <v>2.790084754106398</v>
      </c>
      <c r="R41" s="180">
        <f t="shared" ca="1" si="14"/>
        <v>367.12115199999994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380.04259999999999</v>
      </c>
      <c r="H42" s="181">
        <f t="shared" ca="1" si="2"/>
        <v>367.121152</v>
      </c>
      <c r="I42" s="182">
        <f t="shared" ca="1" si="5"/>
        <v>272.41000000000003</v>
      </c>
      <c r="J42" s="179">
        <f t="shared" ca="1" si="6"/>
        <v>86.94</v>
      </c>
      <c r="K42" s="179">
        <f t="shared" ca="1" si="7"/>
        <v>4.97</v>
      </c>
      <c r="L42" s="179">
        <f t="shared" ca="1" si="8"/>
        <v>2.79</v>
      </c>
      <c r="M42" s="180">
        <f t="shared" ca="1" si="9"/>
        <v>367.11000000000007</v>
      </c>
      <c r="N42" s="178">
        <f t="shared" ca="1" si="10"/>
        <v>272.41827522083298</v>
      </c>
      <c r="O42" s="179">
        <f t="shared" ca="1" si="11"/>
        <v>86.942641047315504</v>
      </c>
      <c r="P42" s="179">
        <f t="shared" ca="1" si="12"/>
        <v>4.9701509777450887</v>
      </c>
      <c r="Q42" s="179">
        <f t="shared" ca="1" si="13"/>
        <v>2.790084754106398</v>
      </c>
      <c r="R42" s="180">
        <f t="shared" ca="1" si="14"/>
        <v>367.12115199999994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367.121152</v>
      </c>
      <c r="I43" s="182">
        <f t="shared" ca="1" si="5"/>
        <v>272.41000000000003</v>
      </c>
      <c r="J43" s="179">
        <f t="shared" ca="1" si="6"/>
        <v>86.94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367.11000000000007</v>
      </c>
      <c r="N43" s="178">
        <f t="shared" ca="1" si="10"/>
        <v>272.41827522083298</v>
      </c>
      <c r="O43" s="179">
        <f t="shared" ca="1" si="11"/>
        <v>86.942641047315504</v>
      </c>
      <c r="P43" s="179">
        <f t="shared" ca="1" si="12"/>
        <v>4.9701509777450887</v>
      </c>
      <c r="Q43" s="179">
        <f t="shared" ca="1" si="13"/>
        <v>2.790084754106398</v>
      </c>
      <c r="R43" s="180">
        <f t="shared" ca="1" si="14"/>
        <v>367.12115199999994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367.121152</v>
      </c>
      <c r="I44" s="182">
        <f t="shared" ca="1" si="5"/>
        <v>272.41000000000003</v>
      </c>
      <c r="J44" s="179">
        <f t="shared" ca="1" si="6"/>
        <v>86.94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367.11000000000007</v>
      </c>
      <c r="N44" s="178">
        <f t="shared" ca="1" si="10"/>
        <v>272.41827522083298</v>
      </c>
      <c r="O44" s="179">
        <f t="shared" ca="1" si="11"/>
        <v>86.942641047315504</v>
      </c>
      <c r="P44" s="179">
        <f t="shared" ca="1" si="12"/>
        <v>4.9701509777450887</v>
      </c>
      <c r="Q44" s="179">
        <f t="shared" ca="1" si="13"/>
        <v>2.790084754106398</v>
      </c>
      <c r="R44" s="180">
        <f t="shared" ca="1" si="14"/>
        <v>367.12115199999994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367.121152</v>
      </c>
      <c r="I45" s="182">
        <f t="shared" ca="1" si="5"/>
        <v>272.41000000000003</v>
      </c>
      <c r="J45" s="179">
        <f t="shared" ca="1" si="6"/>
        <v>86.94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367.11000000000007</v>
      </c>
      <c r="N45" s="178">
        <f t="shared" ca="1" si="10"/>
        <v>272.41827522083298</v>
      </c>
      <c r="O45" s="179">
        <f t="shared" ca="1" si="11"/>
        <v>86.942641047315504</v>
      </c>
      <c r="P45" s="179">
        <f t="shared" ca="1" si="12"/>
        <v>4.9701509777450887</v>
      </c>
      <c r="Q45" s="179">
        <f t="shared" ca="1" si="13"/>
        <v>2.790084754106398</v>
      </c>
      <c r="R45" s="180">
        <f t="shared" ca="1" si="14"/>
        <v>367.12115199999994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367.121152</v>
      </c>
      <c r="I46" s="182">
        <f t="shared" ca="1" si="5"/>
        <v>272.41000000000003</v>
      </c>
      <c r="J46" s="179">
        <f t="shared" ca="1" si="6"/>
        <v>86.94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367.11000000000007</v>
      </c>
      <c r="N46" s="178">
        <f t="shared" ca="1" si="10"/>
        <v>272.41827522083298</v>
      </c>
      <c r="O46" s="179">
        <f t="shared" ca="1" si="11"/>
        <v>86.942641047315504</v>
      </c>
      <c r="P46" s="179">
        <f t="shared" ca="1" si="12"/>
        <v>4.9701509777450887</v>
      </c>
      <c r="Q46" s="179">
        <f t="shared" ca="1" si="13"/>
        <v>2.790084754106398</v>
      </c>
      <c r="R46" s="180">
        <f t="shared" ca="1" si="14"/>
        <v>367.12115199999994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367.121152</v>
      </c>
      <c r="I47" s="182">
        <f t="shared" ca="1" si="5"/>
        <v>272.41000000000003</v>
      </c>
      <c r="J47" s="179">
        <f t="shared" ca="1" si="6"/>
        <v>86.94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367.11000000000007</v>
      </c>
      <c r="N47" s="178">
        <f t="shared" ca="1" si="10"/>
        <v>272.41827522083298</v>
      </c>
      <c r="O47" s="179">
        <f t="shared" ca="1" si="11"/>
        <v>86.942641047315504</v>
      </c>
      <c r="P47" s="179">
        <f t="shared" ca="1" si="12"/>
        <v>4.9701509777450887</v>
      </c>
      <c r="Q47" s="179">
        <f t="shared" ca="1" si="13"/>
        <v>2.790084754106398</v>
      </c>
      <c r="R47" s="180">
        <f t="shared" ca="1" si="14"/>
        <v>367.12115199999994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367.121152</v>
      </c>
      <c r="I48" s="182">
        <f t="shared" ca="1" si="5"/>
        <v>272.41000000000003</v>
      </c>
      <c r="J48" s="179">
        <f t="shared" ca="1" si="6"/>
        <v>86.94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367.11000000000007</v>
      </c>
      <c r="N48" s="178">
        <f t="shared" ca="1" si="10"/>
        <v>272.41827522083298</v>
      </c>
      <c r="O48" s="179">
        <f t="shared" ca="1" si="11"/>
        <v>86.942641047315504</v>
      </c>
      <c r="P48" s="179">
        <f t="shared" ca="1" si="12"/>
        <v>4.9701509777450887</v>
      </c>
      <c r="Q48" s="179">
        <f t="shared" ca="1" si="13"/>
        <v>2.790084754106398</v>
      </c>
      <c r="R48" s="180">
        <f t="shared" ca="1" si="14"/>
        <v>367.12115199999994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367.121152</v>
      </c>
      <c r="I49" s="182">
        <f t="shared" ca="1" si="5"/>
        <v>272.41000000000003</v>
      </c>
      <c r="J49" s="179">
        <f t="shared" ca="1" si="6"/>
        <v>86.94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367.11000000000007</v>
      </c>
      <c r="N49" s="178">
        <f t="shared" ca="1" si="10"/>
        <v>272.41827522083298</v>
      </c>
      <c r="O49" s="179">
        <f t="shared" ca="1" si="11"/>
        <v>86.942641047315504</v>
      </c>
      <c r="P49" s="179">
        <f t="shared" ca="1" si="12"/>
        <v>4.9701509777450887</v>
      </c>
      <c r="Q49" s="179">
        <f t="shared" ca="1" si="13"/>
        <v>2.790084754106398</v>
      </c>
      <c r="R49" s="180">
        <f t="shared" ca="1" si="14"/>
        <v>367.12115199999994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367.121152</v>
      </c>
      <c r="I50" s="182">
        <f t="shared" ca="1" si="5"/>
        <v>272.41000000000003</v>
      </c>
      <c r="J50" s="179">
        <f t="shared" ca="1" si="6"/>
        <v>86.94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367.11000000000007</v>
      </c>
      <c r="N50" s="178">
        <f t="shared" ca="1" si="10"/>
        <v>272.41827522083298</v>
      </c>
      <c r="O50" s="179">
        <f t="shared" ca="1" si="11"/>
        <v>86.942641047315504</v>
      </c>
      <c r="P50" s="179">
        <f t="shared" ca="1" si="12"/>
        <v>4.9701509777450887</v>
      </c>
      <c r="Q50" s="179">
        <f t="shared" ca="1" si="13"/>
        <v>2.790084754106398</v>
      </c>
      <c r="R50" s="180">
        <f t="shared" ca="1" si="14"/>
        <v>367.12115199999994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380.04259999999999</v>
      </c>
      <c r="H51" s="181">
        <f t="shared" ca="1" si="2"/>
        <v>367.121152</v>
      </c>
      <c r="I51" s="182">
        <f t="shared" ca="1" si="5"/>
        <v>272.41000000000003</v>
      </c>
      <c r="J51" s="179">
        <f t="shared" ca="1" si="6"/>
        <v>86.94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367.11000000000007</v>
      </c>
      <c r="N51" s="178">
        <f t="shared" ca="1" si="10"/>
        <v>272.41827522083298</v>
      </c>
      <c r="O51" s="179">
        <f t="shared" ca="1" si="11"/>
        <v>86.942641047315504</v>
      </c>
      <c r="P51" s="179">
        <f t="shared" ca="1" si="12"/>
        <v>4.9701509777450887</v>
      </c>
      <c r="Q51" s="179">
        <f t="shared" ca="1" si="13"/>
        <v>2.790084754106398</v>
      </c>
      <c r="R51" s="180">
        <f t="shared" ca="1" si="14"/>
        <v>367.12115199999994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380.04259999999999</v>
      </c>
      <c r="H52" s="181">
        <f t="shared" ca="1" si="2"/>
        <v>367.121152</v>
      </c>
      <c r="I52" s="182">
        <f t="shared" ca="1" si="5"/>
        <v>272.41000000000003</v>
      </c>
      <c r="J52" s="179">
        <f t="shared" ca="1" si="6"/>
        <v>86.94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367.11000000000007</v>
      </c>
      <c r="N52" s="178">
        <f t="shared" ca="1" si="10"/>
        <v>272.41827522083298</v>
      </c>
      <c r="O52" s="179">
        <f t="shared" ca="1" si="11"/>
        <v>86.942641047315504</v>
      </c>
      <c r="P52" s="179">
        <f t="shared" ca="1" si="12"/>
        <v>4.9701509777450887</v>
      </c>
      <c r="Q52" s="179">
        <f t="shared" ca="1" si="13"/>
        <v>2.790084754106398</v>
      </c>
      <c r="R52" s="180">
        <f t="shared" ca="1" si="14"/>
        <v>367.12115199999994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379.54259999999999</v>
      </c>
      <c r="H53" s="181">
        <f t="shared" ca="1" si="2"/>
        <v>366.63815199999999</v>
      </c>
      <c r="I53" s="182">
        <f t="shared" ca="1" si="5"/>
        <v>271.93</v>
      </c>
      <c r="J53" s="179">
        <f t="shared" ca="1" si="6"/>
        <v>86.94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366.63000000000005</v>
      </c>
      <c r="N53" s="178">
        <f t="shared" ca="1" si="10"/>
        <v>271.93604635016226</v>
      </c>
      <c r="O53" s="179">
        <f t="shared" ca="1" si="11"/>
        <v>86.941933106619743</v>
      </c>
      <c r="P53" s="179">
        <f t="shared" ca="1" si="12"/>
        <v>4.9701105077053152</v>
      </c>
      <c r="Q53" s="179">
        <f t="shared" ca="1" si="13"/>
        <v>2.7900620355126415</v>
      </c>
      <c r="R53" s="180">
        <f t="shared" ca="1" si="14"/>
        <v>366.63815199999993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379.54259999999999</v>
      </c>
      <c r="H54" s="181">
        <f t="shared" ca="1" si="2"/>
        <v>366.63815199999999</v>
      </c>
      <c r="I54" s="182">
        <f t="shared" ca="1" si="5"/>
        <v>271.93</v>
      </c>
      <c r="J54" s="179">
        <f t="shared" ca="1" si="6"/>
        <v>86.94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366.63000000000005</v>
      </c>
      <c r="N54" s="178">
        <f t="shared" ca="1" si="10"/>
        <v>271.93604635016226</v>
      </c>
      <c r="O54" s="179">
        <f t="shared" ca="1" si="11"/>
        <v>86.941933106619743</v>
      </c>
      <c r="P54" s="179">
        <f t="shared" ca="1" si="12"/>
        <v>4.9701105077053152</v>
      </c>
      <c r="Q54" s="179">
        <f t="shared" ca="1" si="13"/>
        <v>2.7900620355126415</v>
      </c>
      <c r="R54" s="180">
        <f t="shared" ca="1" si="14"/>
        <v>366.63815199999993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379.54259999999999</v>
      </c>
      <c r="H55" s="181">
        <f t="shared" ca="1" si="2"/>
        <v>366.63815199999999</v>
      </c>
      <c r="I55" s="182">
        <f t="shared" ca="1" si="5"/>
        <v>271.93</v>
      </c>
      <c r="J55" s="179">
        <f t="shared" ca="1" si="6"/>
        <v>86.94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366.63000000000005</v>
      </c>
      <c r="N55" s="178">
        <f t="shared" ca="1" si="10"/>
        <v>271.93604635016226</v>
      </c>
      <c r="O55" s="179">
        <f t="shared" ca="1" si="11"/>
        <v>86.941933106619743</v>
      </c>
      <c r="P55" s="179">
        <f t="shared" ca="1" si="12"/>
        <v>4.9701105077053152</v>
      </c>
      <c r="Q55" s="179">
        <f t="shared" ca="1" si="13"/>
        <v>2.7900620355126415</v>
      </c>
      <c r="R55" s="180">
        <f t="shared" ca="1" si="14"/>
        <v>366.63815199999993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379.54259999999999</v>
      </c>
      <c r="H56" s="181">
        <f t="shared" ca="1" si="2"/>
        <v>366.63815199999999</v>
      </c>
      <c r="I56" s="182">
        <f t="shared" ca="1" si="5"/>
        <v>271.93</v>
      </c>
      <c r="J56" s="179">
        <f t="shared" ca="1" si="6"/>
        <v>86.94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366.63000000000005</v>
      </c>
      <c r="N56" s="178">
        <f t="shared" ca="1" si="10"/>
        <v>271.93604635016226</v>
      </c>
      <c r="O56" s="179">
        <f t="shared" ca="1" si="11"/>
        <v>86.941933106619743</v>
      </c>
      <c r="P56" s="179">
        <f t="shared" ca="1" si="12"/>
        <v>4.9701105077053152</v>
      </c>
      <c r="Q56" s="179">
        <f t="shared" ca="1" si="13"/>
        <v>2.7900620355126415</v>
      </c>
      <c r="R56" s="180">
        <f t="shared" ca="1" si="14"/>
        <v>366.63815199999993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379.54259999999999</v>
      </c>
      <c r="H57" s="181">
        <f t="shared" ca="1" si="2"/>
        <v>366.63815199999999</v>
      </c>
      <c r="I57" s="182">
        <f t="shared" ca="1" si="5"/>
        <v>271.93</v>
      </c>
      <c r="J57" s="179">
        <f t="shared" ca="1" si="6"/>
        <v>86.94</v>
      </c>
      <c r="K57" s="179">
        <f t="shared" ca="1" si="7"/>
        <v>4.97</v>
      </c>
      <c r="L57" s="179">
        <f t="shared" ca="1" si="8"/>
        <v>2.79</v>
      </c>
      <c r="M57" s="180">
        <f t="shared" ca="1" si="9"/>
        <v>366.63000000000005</v>
      </c>
      <c r="N57" s="178">
        <f t="shared" ca="1" si="10"/>
        <v>271.93604635016226</v>
      </c>
      <c r="O57" s="179">
        <f t="shared" ca="1" si="11"/>
        <v>86.941933106619743</v>
      </c>
      <c r="P57" s="179">
        <f t="shared" ca="1" si="12"/>
        <v>4.9701105077053152</v>
      </c>
      <c r="Q57" s="179">
        <f t="shared" ca="1" si="13"/>
        <v>2.7900620355126415</v>
      </c>
      <c r="R57" s="180">
        <f t="shared" ca="1" si="14"/>
        <v>366.63815199999993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379.54259999999999</v>
      </c>
      <c r="H58" s="181">
        <f t="shared" ca="1" si="2"/>
        <v>366.63815199999999</v>
      </c>
      <c r="I58" s="182">
        <f t="shared" ca="1" si="5"/>
        <v>271.93</v>
      </c>
      <c r="J58" s="179">
        <f t="shared" ca="1" si="6"/>
        <v>86.94</v>
      </c>
      <c r="K58" s="179">
        <f t="shared" ca="1" si="7"/>
        <v>4.97</v>
      </c>
      <c r="L58" s="179">
        <f t="shared" ca="1" si="8"/>
        <v>2.79</v>
      </c>
      <c r="M58" s="180">
        <f t="shared" ca="1" si="9"/>
        <v>366.63000000000005</v>
      </c>
      <c r="N58" s="178">
        <f t="shared" ca="1" si="10"/>
        <v>271.93604635016226</v>
      </c>
      <c r="O58" s="179">
        <f t="shared" ca="1" si="11"/>
        <v>86.941933106619743</v>
      </c>
      <c r="P58" s="179">
        <f t="shared" ca="1" si="12"/>
        <v>4.9701105077053152</v>
      </c>
      <c r="Q58" s="179">
        <f t="shared" ca="1" si="13"/>
        <v>2.7900620355126415</v>
      </c>
      <c r="R58" s="180">
        <f t="shared" ca="1" si="14"/>
        <v>366.63815199999993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448.04259999999999</v>
      </c>
      <c r="H59" s="181">
        <f t="shared" ca="1" si="2"/>
        <v>432.80915199999998</v>
      </c>
      <c r="I59" s="182">
        <f t="shared" ca="1" si="5"/>
        <v>338.1</v>
      </c>
      <c r="J59" s="179">
        <f t="shared" ca="1" si="6"/>
        <v>86.94</v>
      </c>
      <c r="K59" s="179">
        <f t="shared" ca="1" si="7"/>
        <v>4.97</v>
      </c>
      <c r="L59" s="179">
        <f t="shared" ca="1" si="8"/>
        <v>2.79</v>
      </c>
      <c r="M59" s="180">
        <f t="shared" ca="1" si="9"/>
        <v>432.80000000000007</v>
      </c>
      <c r="N59" s="178">
        <f t="shared" ca="1" si="10"/>
        <v>338.10714947134932</v>
      </c>
      <c r="O59" s="179">
        <f t="shared" ca="1" si="11"/>
        <v>86.941838435489814</v>
      </c>
      <c r="P59" s="179">
        <f t="shared" ca="1" si="12"/>
        <v>4.9701050957486128</v>
      </c>
      <c r="Q59" s="179">
        <f t="shared" ca="1" si="13"/>
        <v>2.7900589974121992</v>
      </c>
      <c r="R59" s="180">
        <f t="shared" ca="1" si="14"/>
        <v>432.80915199999993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518.04259999999999</v>
      </c>
      <c r="H60" s="181">
        <f t="shared" ca="1" si="2"/>
        <v>500.42915199999999</v>
      </c>
      <c r="I60" s="182">
        <f t="shared" ca="1" si="5"/>
        <v>405.72</v>
      </c>
      <c r="J60" s="179">
        <f t="shared" ca="1" si="6"/>
        <v>86.94</v>
      </c>
      <c r="K60" s="179">
        <f t="shared" ca="1" si="7"/>
        <v>4.97</v>
      </c>
      <c r="L60" s="179">
        <f t="shared" ca="1" si="8"/>
        <v>2.79</v>
      </c>
      <c r="M60" s="180">
        <f t="shared" ca="1" si="9"/>
        <v>500.42000000000007</v>
      </c>
      <c r="N60" s="178">
        <f t="shared" ca="1" si="10"/>
        <v>405.72742006602448</v>
      </c>
      <c r="O60" s="179">
        <f t="shared" ca="1" si="11"/>
        <v>86.941590014148105</v>
      </c>
      <c r="P60" s="179">
        <f t="shared" ca="1" si="12"/>
        <v>4.9700908945285951</v>
      </c>
      <c r="Q60" s="179">
        <f t="shared" ca="1" si="13"/>
        <v>2.7900510252987485</v>
      </c>
      <c r="R60" s="180">
        <f t="shared" ca="1" si="14"/>
        <v>500.42915199999993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642.77383299999997</v>
      </c>
      <c r="H61" s="181">
        <f t="shared" ca="1" si="2"/>
        <v>620.91952300000003</v>
      </c>
      <c r="I61" s="182">
        <f t="shared" ca="1" si="5"/>
        <v>461.84</v>
      </c>
      <c r="J61" s="179">
        <f t="shared" ca="1" si="6"/>
        <v>148.03</v>
      </c>
      <c r="K61" s="179">
        <f t="shared" ca="1" si="7"/>
        <v>8.4499999999999993</v>
      </c>
      <c r="L61" s="179">
        <f t="shared" ca="1" si="8"/>
        <v>2.61</v>
      </c>
      <c r="M61" s="180">
        <f t="shared" ca="1" si="9"/>
        <v>620.93000000000006</v>
      </c>
      <c r="N61" s="178">
        <f t="shared" ca="1" si="10"/>
        <v>461.83220733789631</v>
      </c>
      <c r="O61" s="179">
        <f t="shared" ca="1" si="11"/>
        <v>148.02750227834053</v>
      </c>
      <c r="P61" s="179">
        <f t="shared" ca="1" si="12"/>
        <v>8.4498574224952883</v>
      </c>
      <c r="Q61" s="179">
        <f t="shared" ca="1" si="13"/>
        <v>2.6099559612677754</v>
      </c>
      <c r="R61" s="180">
        <f t="shared" ca="1" si="14"/>
        <v>620.91952299999991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665.29960500000004</v>
      </c>
      <c r="I62" s="182">
        <f t="shared" ca="1" si="5"/>
        <v>494.85</v>
      </c>
      <c r="J62" s="179">
        <f t="shared" ca="1" si="6"/>
        <v>158.61000000000001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665.3</v>
      </c>
      <c r="N62" s="178">
        <f t="shared" ca="1" si="10"/>
        <v>494.84970619908319</v>
      </c>
      <c r="O62" s="179">
        <f t="shared" ca="1" si="11"/>
        <v>158.60990583052762</v>
      </c>
      <c r="P62" s="179">
        <f t="shared" ca="1" si="12"/>
        <v>9.0499946268600642</v>
      </c>
      <c r="Q62" s="179">
        <f t="shared" ca="1" si="13"/>
        <v>2.7899983435292355</v>
      </c>
      <c r="R62" s="180">
        <f t="shared" ca="1" si="14"/>
        <v>665.29960500000004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665.29960500000004</v>
      </c>
      <c r="I63" s="182">
        <f t="shared" ca="1" si="5"/>
        <v>494.85</v>
      </c>
      <c r="J63" s="179">
        <f t="shared" ca="1" si="6"/>
        <v>158.61000000000001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665.3</v>
      </c>
      <c r="N63" s="178">
        <f t="shared" ca="1" si="10"/>
        <v>494.84970619908319</v>
      </c>
      <c r="O63" s="179">
        <f t="shared" ca="1" si="11"/>
        <v>158.60990583052762</v>
      </c>
      <c r="P63" s="179">
        <f t="shared" ca="1" si="12"/>
        <v>9.0499946268600642</v>
      </c>
      <c r="Q63" s="179">
        <f t="shared" ca="1" si="13"/>
        <v>2.7899983435292355</v>
      </c>
      <c r="R63" s="180">
        <f t="shared" ca="1" si="14"/>
        <v>665.29960500000004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665.29960500000004</v>
      </c>
      <c r="I64" s="182">
        <f t="shared" ca="1" si="5"/>
        <v>494.85</v>
      </c>
      <c r="J64" s="179">
        <f t="shared" ca="1" si="6"/>
        <v>158.61000000000001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665.3</v>
      </c>
      <c r="N64" s="178">
        <f t="shared" ca="1" si="10"/>
        <v>494.84970619908319</v>
      </c>
      <c r="O64" s="179">
        <f t="shared" ca="1" si="11"/>
        <v>158.60990583052762</v>
      </c>
      <c r="P64" s="179">
        <f t="shared" ca="1" si="12"/>
        <v>9.0499946268600642</v>
      </c>
      <c r="Q64" s="179">
        <f t="shared" ca="1" si="13"/>
        <v>2.7899983435292355</v>
      </c>
      <c r="R64" s="180">
        <f t="shared" ca="1" si="14"/>
        <v>665.29960500000004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665.29960500000004</v>
      </c>
      <c r="I65" s="182">
        <f t="shared" ca="1" si="5"/>
        <v>494.85</v>
      </c>
      <c r="J65" s="179">
        <f t="shared" ca="1" si="6"/>
        <v>158.61000000000001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665.3</v>
      </c>
      <c r="N65" s="178">
        <f t="shared" ca="1" si="10"/>
        <v>494.84970619908319</v>
      </c>
      <c r="O65" s="179">
        <f t="shared" ca="1" si="11"/>
        <v>158.60990583052762</v>
      </c>
      <c r="P65" s="179">
        <f t="shared" ca="1" si="12"/>
        <v>9.0499946268600642</v>
      </c>
      <c r="Q65" s="179">
        <f t="shared" ca="1" si="13"/>
        <v>2.7899983435292355</v>
      </c>
      <c r="R65" s="180">
        <f t="shared" ca="1" si="14"/>
        <v>665.29960500000004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665.29960500000004</v>
      </c>
      <c r="I66" s="182">
        <f t="shared" ca="1" si="5"/>
        <v>494.85</v>
      </c>
      <c r="J66" s="179">
        <f t="shared" ca="1" si="6"/>
        <v>158.61000000000001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665.3</v>
      </c>
      <c r="N66" s="178">
        <f t="shared" ca="1" si="10"/>
        <v>494.84970619908319</v>
      </c>
      <c r="O66" s="179">
        <f t="shared" ca="1" si="11"/>
        <v>158.60990583052762</v>
      </c>
      <c r="P66" s="179">
        <f t="shared" ca="1" si="12"/>
        <v>9.0499946268600642</v>
      </c>
      <c r="Q66" s="179">
        <f t="shared" ca="1" si="13"/>
        <v>2.7899983435292355</v>
      </c>
      <c r="R66" s="180">
        <f t="shared" ca="1" si="14"/>
        <v>665.29960500000004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665.29960500000004</v>
      </c>
      <c r="I67" s="182">
        <f t="shared" ca="1" si="5"/>
        <v>494.85</v>
      </c>
      <c r="J67" s="179">
        <f t="shared" ca="1" si="6"/>
        <v>158.61000000000001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665.3</v>
      </c>
      <c r="N67" s="178">
        <f t="shared" ca="1" si="10"/>
        <v>494.84970619908319</v>
      </c>
      <c r="O67" s="179">
        <f t="shared" ca="1" si="11"/>
        <v>158.60990583052762</v>
      </c>
      <c r="P67" s="179">
        <f t="shared" ca="1" si="12"/>
        <v>9.0499946268600642</v>
      </c>
      <c r="Q67" s="179">
        <f t="shared" ca="1" si="13"/>
        <v>2.7899983435292355</v>
      </c>
      <c r="R67" s="180">
        <f t="shared" ca="1" si="14"/>
        <v>665.29960500000004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665.29960500000004</v>
      </c>
      <c r="I68" s="182">
        <f t="shared" ref="I68:I98" ca="1" si="20">INDIRECT("BRPL_EOD!" &amp; $V$3 &amp; X68)</f>
        <v>494.85</v>
      </c>
      <c r="J68" s="179">
        <f t="shared" ref="J68:J98" ca="1" si="21">INDIRECT("BYPL_EOD!" &amp; $V$3 &amp; X68)</f>
        <v>158.61000000000001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665.3</v>
      </c>
      <c r="N68" s="178">
        <f t="shared" ref="N68:N98" ca="1" si="25">INDIRECT("BRPL_ISGS_exbus!" &amp; $V$3 &amp; X68)</f>
        <v>494.84970619908319</v>
      </c>
      <c r="O68" s="179">
        <f t="shared" ref="O68:O98" ca="1" si="26">INDIRECT("BYPL_ISGS_exbus!" &amp; $V$3 &amp; X68)</f>
        <v>158.60990583052762</v>
      </c>
      <c r="P68" s="179">
        <f t="shared" ref="P68:P98" ca="1" si="27">INDIRECT("TPDDL_ISGS_exbus!" &amp; $V$3 &amp; X68)</f>
        <v>9.0499946268600642</v>
      </c>
      <c r="Q68" s="179">
        <f t="shared" ref="Q68:Q98" ca="1" si="28">INDIRECT("NDMC_ISGS_exbus!" &amp; $V$3 &amp; X68)</f>
        <v>2.7899983435292355</v>
      </c>
      <c r="R68" s="180">
        <f t="shared" ref="R68:R98" ca="1" si="29">SUM(N68:Q68)</f>
        <v>665.29960500000004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665.29960500000004</v>
      </c>
      <c r="I69" s="182">
        <f t="shared" ca="1" si="20"/>
        <v>494.85</v>
      </c>
      <c r="J69" s="179">
        <f t="shared" ca="1" si="21"/>
        <v>158.61000000000001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665.3</v>
      </c>
      <c r="N69" s="178">
        <f t="shared" ca="1" si="25"/>
        <v>494.84970619908319</v>
      </c>
      <c r="O69" s="179">
        <f t="shared" ca="1" si="26"/>
        <v>158.60990583052762</v>
      </c>
      <c r="P69" s="179">
        <f t="shared" ca="1" si="27"/>
        <v>9.0499946268600642</v>
      </c>
      <c r="Q69" s="179">
        <f t="shared" ca="1" si="28"/>
        <v>2.7899983435292355</v>
      </c>
      <c r="R69" s="180">
        <f t="shared" ca="1" si="29"/>
        <v>665.29960500000004</v>
      </c>
      <c r="W69" s="46"/>
      <c r="X69" s="46">
        <v>69</v>
      </c>
    </row>
    <row r="70" spans="1:24">
      <c r="A70" s="61" t="s">
        <v>112</v>
      </c>
      <c r="B70" s="173">
        <f t="shared" ca="1" si="18"/>
        <v>666.58594700000003</v>
      </c>
      <c r="C70" s="178">
        <f t="shared" ca="1" si="19"/>
        <v>495.81611623244703</v>
      </c>
      <c r="D70" s="179">
        <f t="shared" ca="1" si="19"/>
        <v>158.88295741313041</v>
      </c>
      <c r="E70" s="179">
        <f t="shared" ca="1" si="19"/>
        <v>9.0582460114851706</v>
      </c>
      <c r="F70" s="180">
        <f t="shared" ca="1" si="19"/>
        <v>2.8286273429375539</v>
      </c>
      <c r="G70" s="181">
        <f t="shared" ca="1" si="16"/>
        <v>666.58594700000003</v>
      </c>
      <c r="H70" s="181">
        <f t="shared" ca="1" si="17"/>
        <v>643.92202499999996</v>
      </c>
      <c r="I70" s="182">
        <f t="shared" ca="1" si="20"/>
        <v>478.95</v>
      </c>
      <c r="J70" s="179">
        <f t="shared" ca="1" si="21"/>
        <v>153.52000000000001</v>
      </c>
      <c r="K70" s="179">
        <f t="shared" ca="1" si="22"/>
        <v>8.76</v>
      </c>
      <c r="L70" s="179">
        <f t="shared" ca="1" si="23"/>
        <v>2.7</v>
      </c>
      <c r="M70" s="180">
        <f t="shared" ca="1" si="24"/>
        <v>643.93000000000006</v>
      </c>
      <c r="N70" s="178">
        <f t="shared" ca="1" si="25"/>
        <v>478.94406825858391</v>
      </c>
      <c r="O70" s="179">
        <f t="shared" ca="1" si="26"/>
        <v>153.5180986722159</v>
      </c>
      <c r="P70" s="179">
        <f t="shared" ca="1" si="27"/>
        <v>8.7598915083937676</v>
      </c>
      <c r="Q70" s="179">
        <f t="shared" ca="1" si="28"/>
        <v>2.6999665608062986</v>
      </c>
      <c r="R70" s="180">
        <f t="shared" ca="1" si="29"/>
        <v>643.92202499999996</v>
      </c>
      <c r="W70" s="46"/>
      <c r="X70" s="46">
        <v>70</v>
      </c>
    </row>
    <row r="71" spans="1:24">
      <c r="A71" s="61" t="s">
        <v>113</v>
      </c>
      <c r="B71" s="173">
        <f t="shared" ca="1" si="18"/>
        <v>401.91594700000002</v>
      </c>
      <c r="C71" s="178">
        <f t="shared" ca="1" si="19"/>
        <v>298.95080265384894</v>
      </c>
      <c r="D71" s="179">
        <f t="shared" ca="1" si="19"/>
        <v>95.797990609092437</v>
      </c>
      <c r="E71" s="179">
        <f t="shared" ca="1" si="19"/>
        <v>5.4616415786290728</v>
      </c>
      <c r="F71" s="180">
        <f t="shared" ca="1" si="19"/>
        <v>1.705512158429648</v>
      </c>
      <c r="G71" s="181">
        <f t="shared" ca="1" si="16"/>
        <v>401.91594700000002</v>
      </c>
      <c r="H71" s="181">
        <f t="shared" ca="1" si="17"/>
        <v>388.25080500000001</v>
      </c>
      <c r="I71" s="182">
        <f t="shared" ca="1" si="20"/>
        <v>288.77999999999997</v>
      </c>
      <c r="J71" s="179">
        <f t="shared" ca="1" si="21"/>
        <v>92.56</v>
      </c>
      <c r="K71" s="179">
        <f t="shared" ca="1" si="22"/>
        <v>5.28</v>
      </c>
      <c r="L71" s="179">
        <f t="shared" ca="1" si="23"/>
        <v>1.63</v>
      </c>
      <c r="M71" s="180">
        <f t="shared" ca="1" si="24"/>
        <v>388.24999999999994</v>
      </c>
      <c r="N71" s="178">
        <f t="shared" ca="1" si="25"/>
        <v>288.78059875827432</v>
      </c>
      <c r="O71" s="179">
        <f t="shared" ca="1" si="26"/>
        <v>92.560191914488101</v>
      </c>
      <c r="P71" s="179">
        <f t="shared" ca="1" si="27"/>
        <v>5.2800109475853203</v>
      </c>
      <c r="Q71" s="179">
        <f t="shared" ca="1" si="28"/>
        <v>1.6300033796522861</v>
      </c>
      <c r="R71" s="180">
        <f t="shared" ca="1" si="29"/>
        <v>388.25080500000001</v>
      </c>
      <c r="W71" s="46"/>
      <c r="X71" s="46">
        <v>71</v>
      </c>
    </row>
    <row r="72" spans="1:24">
      <c r="A72" s="61" t="s">
        <v>114</v>
      </c>
      <c r="B72" s="173">
        <f t="shared" ca="1" si="18"/>
        <v>451.91594700000002</v>
      </c>
      <c r="C72" s="178">
        <f t="shared" ca="1" si="19"/>
        <v>336.14151440406584</v>
      </c>
      <c r="D72" s="179">
        <f t="shared" ca="1" si="19"/>
        <v>107.71565539997125</v>
      </c>
      <c r="E72" s="179">
        <f t="shared" ca="1" si="19"/>
        <v>6.1410922970437198</v>
      </c>
      <c r="F72" s="180">
        <f t="shared" ca="1" si="19"/>
        <v>1.9176848989192967</v>
      </c>
      <c r="G72" s="181">
        <f t="shared" ca="1" si="16"/>
        <v>451.91594700000002</v>
      </c>
      <c r="H72" s="181">
        <f t="shared" ca="1" si="17"/>
        <v>436.55080500000003</v>
      </c>
      <c r="I72" s="182">
        <f t="shared" ca="1" si="20"/>
        <v>324.70999999999998</v>
      </c>
      <c r="J72" s="179">
        <f t="shared" ca="1" si="21"/>
        <v>104.08</v>
      </c>
      <c r="K72" s="179">
        <f t="shared" ca="1" si="22"/>
        <v>5.94</v>
      </c>
      <c r="L72" s="179">
        <f t="shared" ca="1" si="23"/>
        <v>1.84</v>
      </c>
      <c r="M72" s="180">
        <f t="shared" ca="1" si="24"/>
        <v>436.56999999999994</v>
      </c>
      <c r="N72" s="178">
        <f t="shared" ca="1" si="25"/>
        <v>324.69572323235684</v>
      </c>
      <c r="O72" s="179">
        <f t="shared" ca="1" si="26"/>
        <v>104.07542383672724</v>
      </c>
      <c r="P72" s="179">
        <f t="shared" ca="1" si="27"/>
        <v>5.9397388315734032</v>
      </c>
      <c r="Q72" s="179">
        <f t="shared" ca="1" si="28"/>
        <v>1.8399190993426031</v>
      </c>
      <c r="R72" s="180">
        <f t="shared" ca="1" si="29"/>
        <v>436.55080500000003</v>
      </c>
      <c r="W72" s="46"/>
      <c r="X72" s="46">
        <v>72</v>
      </c>
    </row>
    <row r="73" spans="1:24">
      <c r="A73" s="61" t="s">
        <v>115</v>
      </c>
      <c r="B73" s="173">
        <f t="shared" ca="1" si="18"/>
        <v>576.11594700000001</v>
      </c>
      <c r="C73" s="178">
        <f t="shared" ca="1" si="19"/>
        <v>428.52324239160458</v>
      </c>
      <c r="D73" s="179">
        <f t="shared" ca="1" si="19"/>
        <v>137.31913474051424</v>
      </c>
      <c r="E73" s="179">
        <f t="shared" ca="1" si="19"/>
        <v>7.8288478815857054</v>
      </c>
      <c r="F73" s="180">
        <f t="shared" ca="1" si="19"/>
        <v>2.4447219862955838</v>
      </c>
      <c r="G73" s="181">
        <f t="shared" ca="1" si="16"/>
        <v>576.11594700000001</v>
      </c>
      <c r="H73" s="181">
        <f t="shared" ca="1" si="17"/>
        <v>556.52800500000001</v>
      </c>
      <c r="I73" s="182">
        <f t="shared" ca="1" si="20"/>
        <v>413.95</v>
      </c>
      <c r="J73" s="179">
        <f t="shared" ca="1" si="21"/>
        <v>132.68</v>
      </c>
      <c r="K73" s="179">
        <f t="shared" ca="1" si="22"/>
        <v>7.57</v>
      </c>
      <c r="L73" s="179">
        <f t="shared" ca="1" si="23"/>
        <v>2.34</v>
      </c>
      <c r="M73" s="180">
        <f t="shared" ca="1" si="24"/>
        <v>556.54000000000008</v>
      </c>
      <c r="N73" s="178">
        <f t="shared" ca="1" si="25"/>
        <v>413.94107821495305</v>
      </c>
      <c r="O73" s="179">
        <f t="shared" ca="1" si="26"/>
        <v>132.67714037337836</v>
      </c>
      <c r="P73" s="179">
        <f t="shared" ca="1" si="27"/>
        <v>7.5698368452402338</v>
      </c>
      <c r="Q73" s="179">
        <f t="shared" ca="1" si="28"/>
        <v>2.3399495664282886</v>
      </c>
      <c r="R73" s="180">
        <f t="shared" ca="1" si="29"/>
        <v>556.52800500000001</v>
      </c>
      <c r="W73" s="46"/>
      <c r="X73" s="46">
        <v>73</v>
      </c>
    </row>
    <row r="74" spans="1:24">
      <c r="A74" s="61" t="s">
        <v>116</v>
      </c>
      <c r="B74" s="173">
        <f t="shared" ca="1" si="18"/>
        <v>626.11594700000001</v>
      </c>
      <c r="C74" s="178">
        <f t="shared" ca="1" si="19"/>
        <v>465.71395414182143</v>
      </c>
      <c r="D74" s="179">
        <f t="shared" ca="1" si="19"/>
        <v>149.23679953139307</v>
      </c>
      <c r="E74" s="179">
        <f t="shared" ca="1" si="19"/>
        <v>8.5082986000003533</v>
      </c>
      <c r="F74" s="180">
        <f t="shared" ca="1" si="19"/>
        <v>2.6568947267852328</v>
      </c>
      <c r="G74" s="181">
        <f t="shared" ca="1" si="16"/>
        <v>626.11594700000001</v>
      </c>
      <c r="H74" s="181">
        <f t="shared" ca="1" si="17"/>
        <v>604.82800499999996</v>
      </c>
      <c r="I74" s="182">
        <f t="shared" ca="1" si="20"/>
        <v>449.87</v>
      </c>
      <c r="J74" s="179">
        <f t="shared" ca="1" si="21"/>
        <v>144.19</v>
      </c>
      <c r="K74" s="179">
        <f t="shared" ca="1" si="22"/>
        <v>8.23</v>
      </c>
      <c r="L74" s="179">
        <f t="shared" ca="1" si="23"/>
        <v>2.54</v>
      </c>
      <c r="M74" s="180">
        <f t="shared" ca="1" si="24"/>
        <v>604.82999999999993</v>
      </c>
      <c r="N74" s="178">
        <f t="shared" ca="1" si="25"/>
        <v>449.86851612742424</v>
      </c>
      <c r="O74" s="179">
        <f t="shared" ca="1" si="26"/>
        <v>144.18952439685532</v>
      </c>
      <c r="P74" s="179">
        <f t="shared" ca="1" si="27"/>
        <v>8.2299728537770953</v>
      </c>
      <c r="Q74" s="179">
        <f t="shared" ca="1" si="28"/>
        <v>2.539991621943356</v>
      </c>
      <c r="R74" s="180">
        <f t="shared" ca="1" si="29"/>
        <v>604.82800500000008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665.29960500000004</v>
      </c>
      <c r="I75" s="182">
        <f t="shared" ca="1" si="20"/>
        <v>494.85</v>
      </c>
      <c r="J75" s="179">
        <f t="shared" ca="1" si="21"/>
        <v>158.61000000000001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665.3</v>
      </c>
      <c r="N75" s="178">
        <f t="shared" ca="1" si="25"/>
        <v>494.84970619908319</v>
      </c>
      <c r="O75" s="179">
        <f t="shared" ca="1" si="26"/>
        <v>158.60990583052762</v>
      </c>
      <c r="P75" s="179">
        <f t="shared" ca="1" si="27"/>
        <v>9.0499946268600642</v>
      </c>
      <c r="Q75" s="179">
        <f t="shared" ca="1" si="28"/>
        <v>2.7899983435292355</v>
      </c>
      <c r="R75" s="180">
        <f t="shared" ca="1" si="29"/>
        <v>665.29960500000004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665.29960500000004</v>
      </c>
      <c r="I76" s="182">
        <f t="shared" ca="1" si="20"/>
        <v>494.85</v>
      </c>
      <c r="J76" s="179">
        <f t="shared" ca="1" si="21"/>
        <v>158.61000000000001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665.3</v>
      </c>
      <c r="N76" s="178">
        <f t="shared" ca="1" si="25"/>
        <v>494.84970619908319</v>
      </c>
      <c r="O76" s="179">
        <f t="shared" ca="1" si="26"/>
        <v>158.60990583052762</v>
      </c>
      <c r="P76" s="179">
        <f t="shared" ca="1" si="27"/>
        <v>9.0499946268600642</v>
      </c>
      <c r="Q76" s="179">
        <f t="shared" ca="1" si="28"/>
        <v>2.7899983435292355</v>
      </c>
      <c r="R76" s="180">
        <f t="shared" ca="1" si="29"/>
        <v>665.29960500000004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688.11594700000001</v>
      </c>
      <c r="C77" s="178">
        <f t="shared" ca="1" si="19"/>
        <v>511.83043671209037</v>
      </c>
      <c r="D77" s="179">
        <f t="shared" ca="1" si="19"/>
        <v>164.01470387208283</v>
      </c>
      <c r="E77" s="179">
        <f t="shared" ca="1" si="19"/>
        <v>9.3508174908345172</v>
      </c>
      <c r="F77" s="180">
        <f t="shared" ca="1" si="19"/>
        <v>2.9199889249923969</v>
      </c>
      <c r="G77" s="181">
        <f t="shared" ca="1" si="16"/>
        <v>688.11594700000001</v>
      </c>
      <c r="H77" s="181">
        <f t="shared" ca="1" si="17"/>
        <v>664.72000500000001</v>
      </c>
      <c r="I77" s="182">
        <f t="shared" ca="1" si="20"/>
        <v>494.42</v>
      </c>
      <c r="J77" s="179">
        <f t="shared" ca="1" si="21"/>
        <v>158.47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664.71999999999991</v>
      </c>
      <c r="N77" s="178">
        <f t="shared" ca="1" si="25"/>
        <v>494.42000371900957</v>
      </c>
      <c r="O77" s="179">
        <f t="shared" ca="1" si="26"/>
        <v>158.47000119200567</v>
      </c>
      <c r="P77" s="179">
        <f t="shared" ca="1" si="27"/>
        <v>9.040000067998557</v>
      </c>
      <c r="Q77" s="179">
        <f t="shared" ca="1" si="28"/>
        <v>2.7900000209862803</v>
      </c>
      <c r="R77" s="180">
        <f t="shared" ca="1" si="29"/>
        <v>664.72000500000013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688.11594700000001</v>
      </c>
      <c r="H78" s="181">
        <f t="shared" ca="1" si="17"/>
        <v>664.72000500000001</v>
      </c>
      <c r="I78" s="182">
        <f t="shared" ca="1" si="20"/>
        <v>494.42</v>
      </c>
      <c r="J78" s="179">
        <f t="shared" ca="1" si="21"/>
        <v>158.47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664.71999999999991</v>
      </c>
      <c r="N78" s="178">
        <f t="shared" ca="1" si="25"/>
        <v>494.42000371900957</v>
      </c>
      <c r="O78" s="179">
        <f t="shared" ca="1" si="26"/>
        <v>158.47000119200567</v>
      </c>
      <c r="P78" s="179">
        <f t="shared" ca="1" si="27"/>
        <v>9.040000067998557</v>
      </c>
      <c r="Q78" s="179">
        <f t="shared" ca="1" si="28"/>
        <v>2.7900000209862803</v>
      </c>
      <c r="R78" s="180">
        <f t="shared" ca="1" si="29"/>
        <v>664.72000500000013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688.11594700000001</v>
      </c>
      <c r="H79" s="181">
        <f t="shared" ca="1" si="17"/>
        <v>664.72000500000001</v>
      </c>
      <c r="I79" s="182">
        <f t="shared" ca="1" si="20"/>
        <v>494.42</v>
      </c>
      <c r="J79" s="179">
        <f t="shared" ca="1" si="21"/>
        <v>158.47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664.71999999999991</v>
      </c>
      <c r="N79" s="178">
        <f t="shared" ca="1" si="25"/>
        <v>494.42000371900957</v>
      </c>
      <c r="O79" s="179">
        <f t="shared" ca="1" si="26"/>
        <v>158.47000119200567</v>
      </c>
      <c r="P79" s="179">
        <f t="shared" ca="1" si="27"/>
        <v>9.040000067998557</v>
      </c>
      <c r="Q79" s="179">
        <f t="shared" ca="1" si="28"/>
        <v>2.7900000209862803</v>
      </c>
      <c r="R79" s="180">
        <f t="shared" ca="1" si="29"/>
        <v>664.72000500000013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664.72000500000001</v>
      </c>
      <c r="I80" s="182">
        <f t="shared" ca="1" si="20"/>
        <v>494.42</v>
      </c>
      <c r="J80" s="179">
        <f t="shared" ca="1" si="21"/>
        <v>158.47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664.71999999999991</v>
      </c>
      <c r="N80" s="178">
        <f t="shared" ca="1" si="25"/>
        <v>494.42000371900957</v>
      </c>
      <c r="O80" s="179">
        <f t="shared" ca="1" si="26"/>
        <v>158.47000119200567</v>
      </c>
      <c r="P80" s="179">
        <f t="shared" ca="1" si="27"/>
        <v>9.040000067998557</v>
      </c>
      <c r="Q80" s="179">
        <f t="shared" ca="1" si="28"/>
        <v>2.7900000209862803</v>
      </c>
      <c r="R80" s="180">
        <f t="shared" ca="1" si="29"/>
        <v>664.72000500000013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664.72000500000001</v>
      </c>
      <c r="I81" s="182">
        <f t="shared" ca="1" si="20"/>
        <v>494.42</v>
      </c>
      <c r="J81" s="179">
        <f t="shared" ca="1" si="21"/>
        <v>158.47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664.71999999999991</v>
      </c>
      <c r="N81" s="178">
        <f t="shared" ca="1" si="25"/>
        <v>494.42000371900957</v>
      </c>
      <c r="O81" s="179">
        <f t="shared" ca="1" si="26"/>
        <v>158.47000119200567</v>
      </c>
      <c r="P81" s="179">
        <f t="shared" ca="1" si="27"/>
        <v>9.040000067998557</v>
      </c>
      <c r="Q81" s="179">
        <f t="shared" ca="1" si="28"/>
        <v>2.7900000209862803</v>
      </c>
      <c r="R81" s="180">
        <f t="shared" ca="1" si="29"/>
        <v>664.72000500000013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664.72000500000001</v>
      </c>
      <c r="I82" s="182">
        <f t="shared" ca="1" si="20"/>
        <v>494.42</v>
      </c>
      <c r="J82" s="179">
        <f t="shared" ca="1" si="21"/>
        <v>158.47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664.71999999999991</v>
      </c>
      <c r="N82" s="178">
        <f t="shared" ca="1" si="25"/>
        <v>494.42000371900957</v>
      </c>
      <c r="O82" s="179">
        <f t="shared" ca="1" si="26"/>
        <v>158.47000119200567</v>
      </c>
      <c r="P82" s="179">
        <f t="shared" ca="1" si="27"/>
        <v>9.040000067998557</v>
      </c>
      <c r="Q82" s="179">
        <f t="shared" ca="1" si="28"/>
        <v>2.7900000209862803</v>
      </c>
      <c r="R82" s="180">
        <f t="shared" ca="1" si="29"/>
        <v>664.72000500000013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664.72000500000001</v>
      </c>
      <c r="I83" s="182">
        <f t="shared" ca="1" si="20"/>
        <v>494.42</v>
      </c>
      <c r="J83" s="179">
        <f t="shared" ca="1" si="21"/>
        <v>158.47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664.71999999999991</v>
      </c>
      <c r="N83" s="178">
        <f t="shared" ca="1" si="25"/>
        <v>494.42000371900957</v>
      </c>
      <c r="O83" s="179">
        <f t="shared" ca="1" si="26"/>
        <v>158.47000119200567</v>
      </c>
      <c r="P83" s="179">
        <f t="shared" ca="1" si="27"/>
        <v>9.040000067998557</v>
      </c>
      <c r="Q83" s="179">
        <f t="shared" ca="1" si="28"/>
        <v>2.7900000209862803</v>
      </c>
      <c r="R83" s="180">
        <f t="shared" ca="1" si="29"/>
        <v>664.72000500000013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664.72000500000001</v>
      </c>
      <c r="I84" s="182">
        <f t="shared" ca="1" si="20"/>
        <v>494.42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664.71999999999991</v>
      </c>
      <c r="N84" s="178">
        <f t="shared" ca="1" si="25"/>
        <v>494.42000371900957</v>
      </c>
      <c r="O84" s="179">
        <f t="shared" ca="1" si="26"/>
        <v>158.47000119200567</v>
      </c>
      <c r="P84" s="179">
        <f t="shared" ca="1" si="27"/>
        <v>9.040000067998557</v>
      </c>
      <c r="Q84" s="179">
        <f t="shared" ca="1" si="28"/>
        <v>2.7900000209862803</v>
      </c>
      <c r="R84" s="180">
        <f t="shared" ca="1" si="29"/>
        <v>664.72000500000013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664.72000500000001</v>
      </c>
      <c r="I85" s="182">
        <f t="shared" ca="1" si="20"/>
        <v>494.42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664.71999999999991</v>
      </c>
      <c r="N85" s="178">
        <f t="shared" ca="1" si="25"/>
        <v>494.42000371900957</v>
      </c>
      <c r="O85" s="179">
        <f t="shared" ca="1" si="26"/>
        <v>158.47000119200567</v>
      </c>
      <c r="P85" s="179">
        <f t="shared" ca="1" si="27"/>
        <v>9.040000067998557</v>
      </c>
      <c r="Q85" s="179">
        <f t="shared" ca="1" si="28"/>
        <v>2.7900000209862803</v>
      </c>
      <c r="R85" s="180">
        <f t="shared" ca="1" si="29"/>
        <v>664.72000500000013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664.72000500000001</v>
      </c>
      <c r="I86" s="182">
        <f t="shared" ca="1" si="20"/>
        <v>494.42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664.71999999999991</v>
      </c>
      <c r="N86" s="178">
        <f t="shared" ca="1" si="25"/>
        <v>494.42000371900957</v>
      </c>
      <c r="O86" s="179">
        <f t="shared" ca="1" si="26"/>
        <v>158.47000119200567</v>
      </c>
      <c r="P86" s="179">
        <f t="shared" ca="1" si="27"/>
        <v>9.040000067998557</v>
      </c>
      <c r="Q86" s="179">
        <f t="shared" ca="1" si="28"/>
        <v>2.7900000209862803</v>
      </c>
      <c r="R86" s="180">
        <f t="shared" ca="1" si="29"/>
        <v>664.72000500000013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664.72000500000001</v>
      </c>
      <c r="I87" s="182">
        <f t="shared" ca="1" si="20"/>
        <v>494.42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664.71999999999991</v>
      </c>
      <c r="N87" s="178">
        <f t="shared" ca="1" si="25"/>
        <v>494.42000371900957</v>
      </c>
      <c r="O87" s="179">
        <f t="shared" ca="1" si="26"/>
        <v>158.47000119200567</v>
      </c>
      <c r="P87" s="179">
        <f t="shared" ca="1" si="27"/>
        <v>9.040000067998557</v>
      </c>
      <c r="Q87" s="179">
        <f t="shared" ca="1" si="28"/>
        <v>2.7900000209862803</v>
      </c>
      <c r="R87" s="180">
        <f t="shared" ca="1" si="29"/>
        <v>664.72000500000013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16.291800227999975</v>
      </c>
      <c r="C99" s="56">
        <f t="shared" ref="C99:R99" ca="1" si="30">SUM(C3:C98)/4000</f>
        <v>12.118072923433301</v>
      </c>
      <c r="D99" s="54">
        <f t="shared" ca="1" si="30"/>
        <v>3.8832042791453438</v>
      </c>
      <c r="E99" s="54">
        <f t="shared" ca="1" si="30"/>
        <v>0.22138950738365029</v>
      </c>
      <c r="F99" s="55">
        <f t="shared" ca="1" si="30"/>
        <v>6.9133518037692909E-2</v>
      </c>
      <c r="G99" s="59">
        <f t="shared" ca="1" si="30"/>
        <v>13.773611351499992</v>
      </c>
      <c r="H99" s="59">
        <f t="shared" ca="1" si="30"/>
        <v>13.305308571250013</v>
      </c>
      <c r="I99" s="170">
        <f t="shared" ca="1" si="30"/>
        <v>9.8186674999999877</v>
      </c>
      <c r="J99" s="54">
        <f t="shared" ca="1" si="30"/>
        <v>3.2369424999999934</v>
      </c>
      <c r="K99" s="54">
        <f t="shared" ca="1" si="30"/>
        <v>0.18364249999999996</v>
      </c>
      <c r="L99" s="54">
        <f t="shared" ca="1" si="30"/>
        <v>6.5997499999999959E-2</v>
      </c>
      <c r="M99" s="55">
        <f t="shared" ca="1" si="30"/>
        <v>13.305250000000012</v>
      </c>
      <c r="N99" s="56">
        <f t="shared" ca="1" si="30"/>
        <v>9.8187113908347303</v>
      </c>
      <c r="O99" s="54">
        <f t="shared" ca="1" si="30"/>
        <v>3.2369559286392078</v>
      </c>
      <c r="P99" s="54">
        <f t="shared" ca="1" si="30"/>
        <v>0.18364326459330085</v>
      </c>
      <c r="Q99" s="54">
        <f t="shared" ca="1" si="30"/>
        <v>6.5997987182752849E-2</v>
      </c>
      <c r="R99" s="55">
        <f t="shared" ca="1" si="30"/>
        <v>13.305308571250013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8.9017885157716137E-4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1.4602015322040529E-4</v>
      </c>
      <c r="Q3" s="24">
        <f>BRPL_EOD!Q3-BRPL_ISGS_exbus!Q3</f>
        <v>-2.5550777676031089E-4</v>
      </c>
      <c r="R3" s="24">
        <f>BRPL_EOD!R3-BRPL_ISGS_exbus!R3</f>
        <v>4.4993777368063093E-3</v>
      </c>
      <c r="S3" s="24">
        <f>BRPL_EOD!S3-BRPL_ISGS_exbus!S3</f>
        <v>4.7384619992509869E-3</v>
      </c>
      <c r="T3" s="24">
        <f>BRPL_EOD!T3-BRPL_ISGS_exbus!T3</f>
        <v>-2.35395973154362E-3</v>
      </c>
      <c r="U3" s="24">
        <f>BRPL_EOD!U3-BRPL_ISGS_exbus!U3</f>
        <v>-2.3781813739489621E-3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-1.289559932473594E-3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8.9017885157716137E-4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1.4602015322040529E-4</v>
      </c>
      <c r="Q4" s="24">
        <f>BRPL_EOD!Q4-BRPL_ISGS_exbus!Q4</f>
        <v>-2.5550777676031089E-4</v>
      </c>
      <c r="R4" s="24">
        <f>BRPL_EOD!R4-BRPL_ISGS_exbus!R4</f>
        <v>4.4993777368063093E-3</v>
      </c>
      <c r="S4" s="24">
        <f>BRPL_EOD!S4-BRPL_ISGS_exbus!S4</f>
        <v>4.7384619992509869E-3</v>
      </c>
      <c r="T4" s="24">
        <f>BRPL_EOD!T4-BRPL_ISGS_exbus!T4</f>
        <v>-2.35395973154362E-3</v>
      </c>
      <c r="U4" s="24">
        <f>BRPL_EOD!U4-BRPL_ISGS_exbus!U4</f>
        <v>-2.3781813739489621E-3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-1.289559932473594E-3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2.7691094476267608E-4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9.9999999999056399E-4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1.4602015322040529E-4</v>
      </c>
      <c r="Q5" s="24">
        <f>BRPL_EOD!Q5-BRPL_ISGS_exbus!Q5</f>
        <v>-2.5550777676031089E-4</v>
      </c>
      <c r="R5" s="24">
        <f>BRPL_EOD!R5-BRPL_ISGS_exbus!R5</f>
        <v>4.4993777368063093E-3</v>
      </c>
      <c r="S5" s="24">
        <f>BRPL_EOD!S5-BRPL_ISGS_exbus!S5</f>
        <v>4.7384619992509869E-3</v>
      </c>
      <c r="T5" s="24">
        <f>BRPL_EOD!T5-BRPL_ISGS_exbus!T5</f>
        <v>-2.35395973154362E-3</v>
      </c>
      <c r="U5" s="24">
        <f>BRPL_EOD!U5-BRPL_ISGS_exbus!U5</f>
        <v>-2.3781813739489621E-3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-1.289559932473594E-3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9.9999999999056399E-4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1.4602015322040529E-4</v>
      </c>
      <c r="Q6" s="24">
        <f>BRPL_EOD!Q6-BRPL_ISGS_exbus!Q6</f>
        <v>-2.5550777676031089E-4</v>
      </c>
      <c r="R6" s="24">
        <f>BRPL_EOD!R6-BRPL_ISGS_exbus!R6</f>
        <v>4.4993777368063093E-3</v>
      </c>
      <c r="S6" s="24">
        <f>BRPL_EOD!S6-BRPL_ISGS_exbus!S6</f>
        <v>4.7384619992509869E-3</v>
      </c>
      <c r="T6" s="24">
        <f>BRPL_EOD!T6-BRPL_ISGS_exbus!T6</f>
        <v>-2.35395973154362E-3</v>
      </c>
      <c r="U6" s="24">
        <f>BRPL_EOD!U6-BRPL_ISGS_exbus!U6</f>
        <v>-2.3781813739489621E-3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-1.289559932473594E-3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9.9999999999056399E-4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1.4602015322040529E-4</v>
      </c>
      <c r="Q7" s="24">
        <f>BRPL_EOD!Q7-BRPL_ISGS_exbus!Q7</f>
        <v>-2.5550777676031089E-4</v>
      </c>
      <c r="R7" s="24">
        <f>BRPL_EOD!R7-BRPL_ISGS_exbus!R7</f>
        <v>4.4993777368063093E-3</v>
      </c>
      <c r="S7" s="24">
        <f>BRPL_EOD!S7-BRPL_ISGS_exbus!S7</f>
        <v>4.7384619992509869E-3</v>
      </c>
      <c r="T7" s="24">
        <f>BRPL_EOD!T7-BRPL_ISGS_exbus!T7</f>
        <v>-2.35395973154362E-3</v>
      </c>
      <c r="U7" s="24">
        <f>BRPL_EOD!U7-BRPL_ISGS_exbus!U7</f>
        <v>-2.3781813739489621E-3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-1.289559932473594E-3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6.8700929006126898E-5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9.9999999999056399E-4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1.4602015322040529E-4</v>
      </c>
      <c r="Q8" s="24">
        <f>BRPL_EOD!Q8-BRPL_ISGS_exbus!Q8</f>
        <v>-2.5550777676031089E-4</v>
      </c>
      <c r="R8" s="24">
        <f>BRPL_EOD!R8-BRPL_ISGS_exbus!R8</f>
        <v>4.4993777368063093E-3</v>
      </c>
      <c r="S8" s="24">
        <f>BRPL_EOD!S8-BRPL_ISGS_exbus!S8</f>
        <v>4.7384619992509869E-3</v>
      </c>
      <c r="T8" s="24">
        <f>BRPL_EOD!T8-BRPL_ISGS_exbus!T8</f>
        <v>-2.35395973154362E-3</v>
      </c>
      <c r="U8" s="24">
        <f>BRPL_EOD!U8-BRPL_ISGS_exbus!U8</f>
        <v>-2.3781813739489621E-3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-1.289559932473594E-3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2.5584833359175718E-3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1.4602015322040529E-4</v>
      </c>
      <c r="Q9" s="24">
        <f>BRPL_EOD!Q9-BRPL_ISGS_exbus!Q9</f>
        <v>-2.5550777676031089E-4</v>
      </c>
      <c r="R9" s="24">
        <f>BRPL_EOD!R9-BRPL_ISGS_exbus!R9</f>
        <v>4.4993777368063093E-3</v>
      </c>
      <c r="S9" s="24">
        <f>BRPL_EOD!S9-BRPL_ISGS_exbus!S9</f>
        <v>4.7384619992509869E-3</v>
      </c>
      <c r="T9" s="24">
        <f>BRPL_EOD!T9-BRPL_ISGS_exbus!T9</f>
        <v>-2.35395973154362E-3</v>
      </c>
      <c r="U9" s="24">
        <f>BRPL_EOD!U9-BRPL_ISGS_exbus!U9</f>
        <v>-2.3781813739489621E-3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-1.289559932473594E-3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2.5584833359175718E-3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1.4602015322040529E-4</v>
      </c>
      <c r="Q10" s="24">
        <f>BRPL_EOD!Q10-BRPL_ISGS_exbus!Q10</f>
        <v>-2.5550777676031089E-4</v>
      </c>
      <c r="R10" s="24">
        <f>BRPL_EOD!R10-BRPL_ISGS_exbus!R10</f>
        <v>4.4993777368063093E-3</v>
      </c>
      <c r="S10" s="24">
        <f>BRPL_EOD!S10-BRPL_ISGS_exbus!S10</f>
        <v>4.7384619992509869E-3</v>
      </c>
      <c r="T10" s="24">
        <f>BRPL_EOD!T10-BRPL_ISGS_exbus!T10</f>
        <v>-2.35395973154362E-3</v>
      </c>
      <c r="U10" s="24">
        <f>BRPL_EOD!U10-BRPL_ISGS_exbus!U10</f>
        <v>-2.3781813739489621E-3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-1.289559932473594E-3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2.5584833359175718E-3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4.1760000000010677E-3</v>
      </c>
      <c r="K11" s="24">
        <f>BRPL_EOD!K11-BRPL_ISGS_exbus!K11</f>
        <v>-3.7190095554251457E-6</v>
      </c>
      <c r="L11" s="24">
        <f>BRPL_EOD!L11-BRPL_ISGS_exbus!L11</f>
        <v>5.5512460486895066E-4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1.4602015322040529E-4</v>
      </c>
      <c r="Q11" s="24">
        <f>BRPL_EOD!Q11-BRPL_ISGS_exbus!Q11</f>
        <v>-2.5550777676031089E-4</v>
      </c>
      <c r="R11" s="24">
        <f>BRPL_EOD!R11-BRPL_ISGS_exbus!R11</f>
        <v>4.4993777368063093E-3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-2.3781813739489621E-3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-1.289559932473594E-3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2.8186030072845369E-3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-3.7190095554251457E-6</v>
      </c>
      <c r="L12" s="24">
        <f>BRPL_EOD!L12-BRPL_ISGS_exbus!L12</f>
        <v>5.5512460486895066E-4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1.4602015322040529E-4</v>
      </c>
      <c r="Q12" s="24">
        <f>BRPL_EOD!Q12-BRPL_ISGS_exbus!Q12</f>
        <v>-2.5550777676031089E-4</v>
      </c>
      <c r="R12" s="24">
        <f>BRPL_EOD!R12-BRPL_ISGS_exbus!R12</f>
        <v>4.4993777368063093E-3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-2.3781813739489621E-3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-1.289559932473594E-3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2.5584833359175718E-3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-3.7190095554251457E-6</v>
      </c>
      <c r="L13" s="24">
        <f>BRPL_EOD!L13-BRPL_ISGS_exbus!L13</f>
        <v>5.5512460486895066E-4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1.4602015322040529E-4</v>
      </c>
      <c r="Q13" s="24">
        <f>BRPL_EOD!Q13-BRPL_ISGS_exbus!Q13</f>
        <v>-2.5550777676031089E-4</v>
      </c>
      <c r="R13" s="24">
        <f>BRPL_EOD!R13-BRPL_ISGS_exbus!R13</f>
        <v>4.4993777368063093E-3</v>
      </c>
      <c r="S13" s="24">
        <f>BRPL_EOD!S13-BRPL_ISGS_exbus!S13</f>
        <v>4.7384619992509869E-3</v>
      </c>
      <c r="T13" s="24">
        <f>BRPL_EOD!T13-BRPL_ISGS_exbus!T13</f>
        <v>-2.35395973154362E-3</v>
      </c>
      <c r="U13" s="24">
        <f>BRPL_EOD!U13-BRPL_ISGS_exbus!U13</f>
        <v>-2.3781813739489621E-3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-1.289559932473594E-3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2.7590922337594748E-3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-3.7190095554251457E-6</v>
      </c>
      <c r="L14" s="24">
        <f>BRPL_EOD!L14-BRPL_ISGS_exbus!L14</f>
        <v>5.5512460486895066E-4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1.4602015322040529E-4</v>
      </c>
      <c r="Q14" s="24">
        <f>BRPL_EOD!Q14-BRPL_ISGS_exbus!Q14</f>
        <v>-2.5550777676031089E-4</v>
      </c>
      <c r="R14" s="24">
        <f>BRPL_EOD!R14-BRPL_ISGS_exbus!R14</f>
        <v>4.4993777368063093E-3</v>
      </c>
      <c r="S14" s="24">
        <f>BRPL_EOD!S14-BRPL_ISGS_exbus!S14</f>
        <v>4.7384619992509869E-3</v>
      </c>
      <c r="T14" s="24">
        <f>BRPL_EOD!T14-BRPL_ISGS_exbus!T14</f>
        <v>-2.35395973154362E-3</v>
      </c>
      <c r="U14" s="24">
        <f>BRPL_EOD!U14-BRPL_ISGS_exbus!U14</f>
        <v>-2.3781813739489621E-3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-1.289559932473594E-3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4.0838047633542374E-3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-3.7190095554251457E-6</v>
      </c>
      <c r="L15" s="24">
        <f>BRPL_EOD!L15-BRPL_ISGS_exbus!L15</f>
        <v>5.5512460486895066E-4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1.4602015322040529E-4</v>
      </c>
      <c r="Q15" s="24">
        <f>BRPL_EOD!Q15-BRPL_ISGS_exbus!Q15</f>
        <v>-2.5550777676031089E-4</v>
      </c>
      <c r="R15" s="24">
        <f>BRPL_EOD!R15-BRPL_ISGS_exbus!R15</f>
        <v>4.4993777368063093E-3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-2.3781813739489621E-3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-1.289559932473594E-3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1.9098547349045703E-3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-3.7190095554251457E-6</v>
      </c>
      <c r="L16" s="24">
        <f>BRPL_EOD!L16-BRPL_ISGS_exbus!L16</f>
        <v>5.5512460486895066E-4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1.4602015322040529E-4</v>
      </c>
      <c r="Q16" s="24">
        <f>BRPL_EOD!Q16-BRPL_ISGS_exbus!Q16</f>
        <v>-2.5550777676031089E-4</v>
      </c>
      <c r="R16" s="24">
        <f>BRPL_EOD!R16-BRPL_ISGS_exbus!R16</f>
        <v>4.4993777368063093E-3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-2.3781813739489621E-3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-1.289559932473594E-3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5.9607521968345623E-3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-3.7190095554251457E-6</v>
      </c>
      <c r="L17" s="24">
        <f>BRPL_EOD!L17-BRPL_ISGS_exbus!L17</f>
        <v>5.5512460486895066E-4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1.4602015322040529E-4</v>
      </c>
      <c r="Q17" s="24">
        <f>BRPL_EOD!Q17-BRPL_ISGS_exbus!Q17</f>
        <v>-2.5550777676031089E-4</v>
      </c>
      <c r="R17" s="24">
        <f>BRPL_EOD!R17-BRPL_ISGS_exbus!R17</f>
        <v>4.4993777368063093E-3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-2.3781813739489621E-3</v>
      </c>
      <c r="V17" s="24">
        <f>BRPL_EOD!V17-BRPL_ISGS_exbus!V17</f>
        <v>-1.2306620209070473E-3</v>
      </c>
      <c r="W17" s="24">
        <f>BRPL_EOD!W17-BRPL_ISGS_exbus!W17</f>
        <v>-1.5198130841120872E-3</v>
      </c>
      <c r="X17" s="24">
        <f>BRPL_EOD!X17-BRPL_ISGS_exbus!X17</f>
        <v>-1.289559932473594E-3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1.5149999999999886E-4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-3.7190095554251457E-6</v>
      </c>
      <c r="L18" s="24">
        <f>BRPL_EOD!L18-BRPL_ISGS_exbus!L18</f>
        <v>5.5512460486895066E-4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1.4602015322040529E-4</v>
      </c>
      <c r="Q18" s="24">
        <f>BRPL_EOD!Q18-BRPL_ISGS_exbus!Q18</f>
        <v>-2.5550777676031089E-4</v>
      </c>
      <c r="R18" s="24">
        <f>BRPL_EOD!R18-BRPL_ISGS_exbus!R18</f>
        <v>4.4993777368063093E-3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-2.3781813739489621E-3</v>
      </c>
      <c r="V18" s="24">
        <f>BRPL_EOD!V18-BRPL_ISGS_exbus!V18</f>
        <v>-1.2306620209070473E-3</v>
      </c>
      <c r="W18" s="24">
        <f>BRPL_EOD!W18-BRPL_ISGS_exbus!W18</f>
        <v>-1.5198130841120872E-3</v>
      </c>
      <c r="X18" s="24">
        <f>BRPL_EOD!X18-BRPL_ISGS_exbus!X18</f>
        <v>-1.289559932473594E-3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-3.7190095554251457E-6</v>
      </c>
      <c r="L19" s="24">
        <f>BRPL_EOD!L19-BRPL_ISGS_exbus!L19</f>
        <v>5.5512460486895066E-4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1.4602015322040529E-4</v>
      </c>
      <c r="Q19" s="24">
        <f>BRPL_EOD!Q19-BRPL_ISGS_exbus!Q19</f>
        <v>-2.5550777676031089E-4</v>
      </c>
      <c r="R19" s="24">
        <f>BRPL_EOD!R19-BRPL_ISGS_exbus!R19</f>
        <v>4.4993777368063093E-3</v>
      </c>
      <c r="S19" s="24">
        <f>BRPL_EOD!S19-BRPL_ISGS_exbus!S19</f>
        <v>4.7384619992509869E-3</v>
      </c>
      <c r="T19" s="24">
        <f>BRPL_EOD!T19-BRPL_ISGS_exbus!T19</f>
        <v>-2.35395973154362E-3</v>
      </c>
      <c r="U19" s="24">
        <f>BRPL_EOD!U19-BRPL_ISGS_exbus!U19</f>
        <v>-2.3781813739489621E-3</v>
      </c>
      <c r="V19" s="24">
        <f>BRPL_EOD!V19-BRPL_ISGS_exbus!V19</f>
        <v>-1.2306620209070473E-3</v>
      </c>
      <c r="W19" s="24">
        <f>BRPL_EOD!W19-BRPL_ISGS_exbus!W19</f>
        <v>-1.5198130841120872E-3</v>
      </c>
      <c r="X19" s="24">
        <f>BRPL_EOD!X19-BRPL_ISGS_exbus!X19</f>
        <v>-1.289559932473594E-3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-3.7190095554251457E-6</v>
      </c>
      <c r="L20" s="24">
        <f>BRPL_EOD!L20-BRPL_ISGS_exbus!L20</f>
        <v>5.5512460486895066E-4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1.4602015322040529E-4</v>
      </c>
      <c r="Q20" s="24">
        <f>BRPL_EOD!Q20-BRPL_ISGS_exbus!Q20</f>
        <v>-2.5550777676031089E-4</v>
      </c>
      <c r="R20" s="24">
        <f>BRPL_EOD!R20-BRPL_ISGS_exbus!R20</f>
        <v>4.4993777368063093E-3</v>
      </c>
      <c r="S20" s="24">
        <f>BRPL_EOD!S20-BRPL_ISGS_exbus!S20</f>
        <v>4.7384619992509869E-3</v>
      </c>
      <c r="T20" s="24">
        <f>BRPL_EOD!T20-BRPL_ISGS_exbus!T20</f>
        <v>-2.35395973154362E-3</v>
      </c>
      <c r="U20" s="24">
        <f>BRPL_EOD!U20-BRPL_ISGS_exbus!U20</f>
        <v>-2.3781813739489621E-3</v>
      </c>
      <c r="V20" s="24">
        <f>BRPL_EOD!V20-BRPL_ISGS_exbus!V20</f>
        <v>-1.2306620209070473E-3</v>
      </c>
      <c r="W20" s="24">
        <f>BRPL_EOD!W20-BRPL_ISGS_exbus!W20</f>
        <v>-1.5198130841120872E-3</v>
      </c>
      <c r="X20" s="24">
        <f>BRPL_EOD!X20-BRPL_ISGS_exbus!X20</f>
        <v>-1.289559932473594E-3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-3.7190095554251457E-6</v>
      </c>
      <c r="L21" s="24">
        <f>BRPL_EOD!L21-BRPL_ISGS_exbus!L21</f>
        <v>5.5512460486895066E-4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1.4602015322040529E-4</v>
      </c>
      <c r="Q21" s="24">
        <f>BRPL_EOD!Q21-BRPL_ISGS_exbus!Q21</f>
        <v>-2.5550777676031089E-4</v>
      </c>
      <c r="R21" s="24">
        <f>BRPL_EOD!R21-BRPL_ISGS_exbus!R21</f>
        <v>4.4993777368063093E-3</v>
      </c>
      <c r="S21" s="24">
        <f>BRPL_EOD!S21-BRPL_ISGS_exbus!S21</f>
        <v>4.7384619992509869E-3</v>
      </c>
      <c r="T21" s="24">
        <f>BRPL_EOD!T21-BRPL_ISGS_exbus!T21</f>
        <v>-2.35395973154362E-3</v>
      </c>
      <c r="U21" s="24">
        <f>BRPL_EOD!U21-BRPL_ISGS_exbus!U21</f>
        <v>-2.3781813739489621E-3</v>
      </c>
      <c r="V21" s="24">
        <f>BRPL_EOD!V21-BRPL_ISGS_exbus!V21</f>
        <v>-1.2306620209070473E-3</v>
      </c>
      <c r="W21" s="24">
        <f>BRPL_EOD!W21-BRPL_ISGS_exbus!W21</f>
        <v>-1.5198130841120872E-3</v>
      </c>
      <c r="X21" s="24">
        <f>BRPL_EOD!X21-BRPL_ISGS_exbus!X21</f>
        <v>-1.289559932473594E-3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-3.7190095554251457E-6</v>
      </c>
      <c r="L22" s="24">
        <f>BRPL_EOD!L22-BRPL_ISGS_exbus!L22</f>
        <v>5.5512460486895066E-4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1.4602015322040529E-4</v>
      </c>
      <c r="Q22" s="24">
        <f>BRPL_EOD!Q22-BRPL_ISGS_exbus!Q22</f>
        <v>-2.5550777676031089E-4</v>
      </c>
      <c r="R22" s="24">
        <f>BRPL_EOD!R22-BRPL_ISGS_exbus!R22</f>
        <v>4.4993777368063093E-3</v>
      </c>
      <c r="S22" s="24">
        <f>BRPL_EOD!S22-BRPL_ISGS_exbus!S22</f>
        <v>4.7384619992509869E-3</v>
      </c>
      <c r="T22" s="24">
        <f>BRPL_EOD!T22-BRPL_ISGS_exbus!T22</f>
        <v>-2.35395973154362E-3</v>
      </c>
      <c r="U22" s="24">
        <f>BRPL_EOD!U22-BRPL_ISGS_exbus!U22</f>
        <v>-2.3781813739489621E-3</v>
      </c>
      <c r="V22" s="24">
        <f>BRPL_EOD!V22-BRPL_ISGS_exbus!V22</f>
        <v>-1.2306620209070473E-3</v>
      </c>
      <c r="W22" s="24">
        <f>BRPL_EOD!W22-BRPL_ISGS_exbus!W22</f>
        <v>-1.5198130841120872E-3</v>
      </c>
      <c r="X22" s="24">
        <f>BRPL_EOD!X22-BRPL_ISGS_exbus!X22</f>
        <v>-1.289559932473594E-3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-3.7190095554251457E-6</v>
      </c>
      <c r="L23" s="24">
        <f>BRPL_EOD!L23-BRPL_ISGS_exbus!L23</f>
        <v>5.5512460486895066E-4</v>
      </c>
      <c r="M23" s="24">
        <f>BRPL_EOD!M23-BRPL_ISGS_exbus!M23</f>
        <v>2.6998555887445264E-3</v>
      </c>
      <c r="N23" s="24">
        <f>BRPL_EOD!N23-BRPL_ISGS_exbus!N23</f>
        <v>-4.8851972698571444E-3</v>
      </c>
      <c r="O23" s="24">
        <f>BRPL_EOD!O23-BRPL_ISGS_exbus!O23</f>
        <v>-2.2128650705610653E-4</v>
      </c>
      <c r="P23" s="24">
        <f>BRPL_EOD!P23-BRPL_ISGS_exbus!P23</f>
        <v>1.4602015322040529E-4</v>
      </c>
      <c r="Q23" s="24">
        <f>BRPL_EOD!Q23-BRPL_ISGS_exbus!Q23</f>
        <v>-2.5550777676031089E-4</v>
      </c>
      <c r="R23" s="24">
        <f>BRPL_EOD!R23-BRPL_ISGS_exbus!R23</f>
        <v>4.4993777368063093E-3</v>
      </c>
      <c r="S23" s="24">
        <f>BRPL_EOD!S23-BRPL_ISGS_exbus!S23</f>
        <v>4.7384619992509869E-3</v>
      </c>
      <c r="T23" s="24">
        <f>BRPL_EOD!T23-BRPL_ISGS_exbus!T23</f>
        <v>-2.35395973154362E-3</v>
      </c>
      <c r="U23" s="24">
        <f>BRPL_EOD!U23-BRPL_ISGS_exbus!U23</f>
        <v>-2.3781813739489621E-3</v>
      </c>
      <c r="V23" s="24">
        <f>BRPL_EOD!V23-BRPL_ISGS_exbus!V23</f>
        <v>-1.2306620209070473E-3</v>
      </c>
      <c r="W23" s="24">
        <f>BRPL_EOD!W23-BRPL_ISGS_exbus!W23</f>
        <v>-1.5198130841120872E-3</v>
      </c>
      <c r="X23" s="24">
        <f>BRPL_EOD!X23-BRPL_ISGS_exbus!X23</f>
        <v>-1.289559932473594E-3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-3.7190095554251457E-6</v>
      </c>
      <c r="L24" s="24">
        <f>BRPL_EOD!L24-BRPL_ISGS_exbus!L24</f>
        <v>1.6499954625714963E-4</v>
      </c>
      <c r="M24" s="24">
        <f>BRPL_EOD!M24-BRPL_ISGS_exbus!M24</f>
        <v>2.6998555887445264E-3</v>
      </c>
      <c r="N24" s="24">
        <f>BRPL_EOD!N24-BRPL_ISGS_exbus!N24</f>
        <v>-4.8851972698571444E-3</v>
      </c>
      <c r="O24" s="24">
        <f>BRPL_EOD!O24-BRPL_ISGS_exbus!O24</f>
        <v>-2.2128650705610653E-4</v>
      </c>
      <c r="P24" s="24">
        <f>BRPL_EOD!P24-BRPL_ISGS_exbus!P24</f>
        <v>1.4602015322040529E-4</v>
      </c>
      <c r="Q24" s="24">
        <f>BRPL_EOD!Q24-BRPL_ISGS_exbus!Q24</f>
        <v>-2.5550777676031089E-4</v>
      </c>
      <c r="R24" s="24">
        <f>BRPL_EOD!R24-BRPL_ISGS_exbus!R24</f>
        <v>4.4993777368063093E-3</v>
      </c>
      <c r="S24" s="24">
        <f>BRPL_EOD!S24-BRPL_ISGS_exbus!S24</f>
        <v>4.7384619992509869E-3</v>
      </c>
      <c r="T24" s="24">
        <f>BRPL_EOD!T24-BRPL_ISGS_exbus!T24</f>
        <v>-2.35395973154362E-3</v>
      </c>
      <c r="U24" s="24">
        <f>BRPL_EOD!U24-BRPL_ISGS_exbus!U24</f>
        <v>-2.3781813739489621E-3</v>
      </c>
      <c r="V24" s="24">
        <f>BRPL_EOD!V24-BRPL_ISGS_exbus!V24</f>
        <v>-1.2306620209070473E-3</v>
      </c>
      <c r="W24" s="24">
        <f>BRPL_EOD!W24-BRPL_ISGS_exbus!W24</f>
        <v>-1.5198130841120872E-3</v>
      </c>
      <c r="X24" s="24">
        <f>BRPL_EOD!X24-BRPL_ISGS_exbus!X24</f>
        <v>-1.289559932473594E-3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-1.5450447278908541E-3</v>
      </c>
      <c r="L25" s="24">
        <f>BRPL_EOD!L25-BRPL_ISGS_exbus!L25</f>
        <v>1.6499954625714963E-4</v>
      </c>
      <c r="M25" s="24">
        <f>BRPL_EOD!M25-BRPL_ISGS_exbus!M25</f>
        <v>2.6998555887445264E-3</v>
      </c>
      <c r="N25" s="24">
        <f>BRPL_EOD!N25-BRPL_ISGS_exbus!N25</f>
        <v>-4.8851972698571444E-3</v>
      </c>
      <c r="O25" s="24">
        <f>BRPL_EOD!O25-BRPL_ISGS_exbus!O25</f>
        <v>-2.2128650705610653E-4</v>
      </c>
      <c r="P25" s="24">
        <f>BRPL_EOD!P25-BRPL_ISGS_exbus!P25</f>
        <v>1.4602015322040529E-4</v>
      </c>
      <c r="Q25" s="24">
        <f>BRPL_EOD!Q25-BRPL_ISGS_exbus!Q25</f>
        <v>-2.5550777676031089E-4</v>
      </c>
      <c r="R25" s="24">
        <f>BRPL_EOD!R25-BRPL_ISGS_exbus!R25</f>
        <v>4.4993777368063093E-3</v>
      </c>
      <c r="S25" s="24">
        <f>BRPL_EOD!S25-BRPL_ISGS_exbus!S25</f>
        <v>4.7384619992509869E-3</v>
      </c>
      <c r="T25" s="24">
        <f>BRPL_EOD!T25-BRPL_ISGS_exbus!T25</f>
        <v>-2.35395973154362E-3</v>
      </c>
      <c r="U25" s="24">
        <f>BRPL_EOD!U25-BRPL_ISGS_exbus!U25</f>
        <v>-2.3781813739489621E-3</v>
      </c>
      <c r="V25" s="24">
        <f>BRPL_EOD!V25-BRPL_ISGS_exbus!V25</f>
        <v>-1.2306620209070473E-3</v>
      </c>
      <c r="W25" s="24">
        <f>BRPL_EOD!W25-BRPL_ISGS_exbus!W25</f>
        <v>-1.5198130841120872E-3</v>
      </c>
      <c r="X25" s="24">
        <f>BRPL_EOD!X25-BRPL_ISGS_exbus!X25</f>
        <v>-1.289559932473594E-3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-1.435278294593445E-3</v>
      </c>
      <c r="L26" s="24">
        <f>BRPL_EOD!L26-BRPL_ISGS_exbus!L26</f>
        <v>1.6499954625714963E-4</v>
      </c>
      <c r="M26" s="24">
        <f>BRPL_EOD!M26-BRPL_ISGS_exbus!M26</f>
        <v>2.6998555887445264E-3</v>
      </c>
      <c r="N26" s="24">
        <f>BRPL_EOD!N26-BRPL_ISGS_exbus!N26</f>
        <v>-4.8851972698571444E-3</v>
      </c>
      <c r="O26" s="24">
        <f>BRPL_EOD!O26-BRPL_ISGS_exbus!O26</f>
        <v>-2.2128650705610653E-4</v>
      </c>
      <c r="P26" s="24">
        <f>BRPL_EOD!P26-BRPL_ISGS_exbus!P26</f>
        <v>1.4602015322040529E-4</v>
      </c>
      <c r="Q26" s="24">
        <f>BRPL_EOD!Q26-BRPL_ISGS_exbus!Q26</f>
        <v>-2.5550777676031089E-4</v>
      </c>
      <c r="R26" s="24">
        <f>BRPL_EOD!R26-BRPL_ISGS_exbus!R26</f>
        <v>4.4993777368063093E-3</v>
      </c>
      <c r="S26" s="24">
        <f>BRPL_EOD!S26-BRPL_ISGS_exbus!S26</f>
        <v>4.7384619992509869E-3</v>
      </c>
      <c r="T26" s="24">
        <f>BRPL_EOD!T26-BRPL_ISGS_exbus!T26</f>
        <v>-2.35395973154362E-3</v>
      </c>
      <c r="U26" s="24">
        <f>BRPL_EOD!U26-BRPL_ISGS_exbus!U26</f>
        <v>-2.3781813739489621E-3</v>
      </c>
      <c r="V26" s="24">
        <f>BRPL_EOD!V26-BRPL_ISGS_exbus!V26</f>
        <v>-1.2306620209070473E-3</v>
      </c>
      <c r="W26" s="24">
        <f>BRPL_EOD!W26-BRPL_ISGS_exbus!W26</f>
        <v>-1.5198130841120872E-3</v>
      </c>
      <c r="X26" s="24">
        <f>BRPL_EOD!X26-BRPL_ISGS_exbus!X26</f>
        <v>-1.289559932473594E-3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-2.6003583835745303E-3</v>
      </c>
      <c r="L27" s="24">
        <f>BRPL_EOD!L27-BRPL_ISGS_exbus!L27</f>
        <v>1.6499954625714963E-4</v>
      </c>
      <c r="M27" s="24">
        <f>BRPL_EOD!M27-BRPL_ISGS_exbus!M27</f>
        <v>2.6998555887445264E-3</v>
      </c>
      <c r="N27" s="24">
        <f>BRPL_EOD!N27-BRPL_ISGS_exbus!N27</f>
        <v>-4.8851972698571444E-3</v>
      </c>
      <c r="O27" s="24">
        <f>BRPL_EOD!O27-BRPL_ISGS_exbus!O27</f>
        <v>-2.2128650705610653E-4</v>
      </c>
      <c r="P27" s="24">
        <f>BRPL_EOD!P27-BRPL_ISGS_exbus!P27</f>
        <v>1.4602015322040529E-4</v>
      </c>
      <c r="Q27" s="24">
        <f>BRPL_EOD!Q27-BRPL_ISGS_exbus!Q27</f>
        <v>-2.5550777676031089E-4</v>
      </c>
      <c r="R27" s="24">
        <f>BRPL_EOD!R27-BRPL_ISGS_exbus!R27</f>
        <v>4.4993777368063093E-3</v>
      </c>
      <c r="S27" s="24">
        <f>BRPL_EOD!S27-BRPL_ISGS_exbus!S27</f>
        <v>4.7384619992509869E-3</v>
      </c>
      <c r="T27" s="24">
        <f>BRPL_EOD!T27-BRPL_ISGS_exbus!T27</f>
        <v>-2.35395973154362E-3</v>
      </c>
      <c r="U27" s="24">
        <f>BRPL_EOD!U27-BRPL_ISGS_exbus!U27</f>
        <v>-2.3781813739489621E-3</v>
      </c>
      <c r="V27" s="24">
        <f>BRPL_EOD!V27-BRPL_ISGS_exbus!V27</f>
        <v>-1.2306620209070473E-3</v>
      </c>
      <c r="W27" s="24">
        <f>BRPL_EOD!W27-BRPL_ISGS_exbus!W27</f>
        <v>-1.5198130841120872E-3</v>
      </c>
      <c r="X27" s="24">
        <f>BRPL_EOD!X27-BRPL_ISGS_exbus!X27</f>
        <v>-1.289559932473594E-3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3.4013658923868206E-3</v>
      </c>
      <c r="L28" s="24">
        <f>BRPL_EOD!L28-BRPL_ISGS_exbus!L28</f>
        <v>7.8358419420609948E-5</v>
      </c>
      <c r="M28" s="24">
        <f>BRPL_EOD!M28-BRPL_ISGS_exbus!M28</f>
        <v>2.6998555887445264E-3</v>
      </c>
      <c r="N28" s="24">
        <f>BRPL_EOD!N28-BRPL_ISGS_exbus!N28</f>
        <v>-4.8851972698571444E-3</v>
      </c>
      <c r="O28" s="24">
        <f>BRPL_EOD!O28-BRPL_ISGS_exbus!O28</f>
        <v>-2.2128650705610653E-4</v>
      </c>
      <c r="P28" s="24">
        <f>BRPL_EOD!P28-BRPL_ISGS_exbus!P28</f>
        <v>1.4602015322040529E-4</v>
      </c>
      <c r="Q28" s="24">
        <f>BRPL_EOD!Q28-BRPL_ISGS_exbus!Q28</f>
        <v>-2.5550777676031089E-4</v>
      </c>
      <c r="R28" s="24">
        <f>BRPL_EOD!R28-BRPL_ISGS_exbus!R28</f>
        <v>4.4993777368063093E-3</v>
      </c>
      <c r="S28" s="24">
        <f>BRPL_EOD!S28-BRPL_ISGS_exbus!S28</f>
        <v>4.7384619992509869E-3</v>
      </c>
      <c r="T28" s="24">
        <f>BRPL_EOD!T28-BRPL_ISGS_exbus!T28</f>
        <v>-2.35395973154362E-3</v>
      </c>
      <c r="U28" s="24">
        <f>BRPL_EOD!U28-BRPL_ISGS_exbus!U28</f>
        <v>-2.3781813739489621E-3</v>
      </c>
      <c r="V28" s="24">
        <f>BRPL_EOD!V28-BRPL_ISGS_exbus!V28</f>
        <v>-1.2306620209070473E-3</v>
      </c>
      <c r="W28" s="24">
        <f>BRPL_EOD!W28-BRPL_ISGS_exbus!W28</f>
        <v>-1.5198130841120872E-3</v>
      </c>
      <c r="X28" s="24">
        <f>BRPL_EOD!X28-BRPL_ISGS_exbus!X28</f>
        <v>-1.289559932473594E-3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3.4013658923868206E-3</v>
      </c>
      <c r="L29" s="24">
        <f>BRPL_EOD!L29-BRPL_ISGS_exbus!L29</f>
        <v>-4.9166655918941871E-4</v>
      </c>
      <c r="M29" s="24">
        <f>BRPL_EOD!M29-BRPL_ISGS_exbus!M29</f>
        <v>2.6998555887445264E-3</v>
      </c>
      <c r="N29" s="24">
        <f>BRPL_EOD!N29-BRPL_ISGS_exbus!N29</f>
        <v>-4.8851972698571444E-3</v>
      </c>
      <c r="O29" s="24">
        <f>BRPL_EOD!O29-BRPL_ISGS_exbus!O29</f>
        <v>-2.2128650705610653E-4</v>
      </c>
      <c r="P29" s="24">
        <f>BRPL_EOD!P29-BRPL_ISGS_exbus!P29</f>
        <v>1.4602015322040529E-4</v>
      </c>
      <c r="Q29" s="24">
        <f>BRPL_EOD!Q29-BRPL_ISGS_exbus!Q29</f>
        <v>-2.5550777676031089E-4</v>
      </c>
      <c r="R29" s="24">
        <f>BRPL_EOD!R29-BRPL_ISGS_exbus!R29</f>
        <v>4.4993777368063093E-3</v>
      </c>
      <c r="S29" s="24">
        <f>BRPL_EOD!S29-BRPL_ISGS_exbus!S29</f>
        <v>4.7384619992509869E-3</v>
      </c>
      <c r="T29" s="24">
        <f>BRPL_EOD!T29-BRPL_ISGS_exbus!T29</f>
        <v>-2.35395973154362E-3</v>
      </c>
      <c r="U29" s="24">
        <f>BRPL_EOD!U29-BRPL_ISGS_exbus!U29</f>
        <v>-2.3781813739489621E-3</v>
      </c>
      <c r="V29" s="24">
        <f>BRPL_EOD!V29-BRPL_ISGS_exbus!V29</f>
        <v>-1.2306620209070473E-3</v>
      </c>
      <c r="W29" s="24">
        <f>BRPL_EOD!W29-BRPL_ISGS_exbus!W29</f>
        <v>-1.5198130841120872E-3</v>
      </c>
      <c r="X29" s="24">
        <f>BRPL_EOD!X29-BRPL_ISGS_exbus!X29</f>
        <v>-1.289559932473594E-3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3.4013658923868206E-3</v>
      </c>
      <c r="L30" s="24">
        <f>BRPL_EOD!L30-BRPL_ISGS_exbus!L30</f>
        <v>1.9218011695976145E-4</v>
      </c>
      <c r="M30" s="24">
        <f>BRPL_EOD!M30-BRPL_ISGS_exbus!M30</f>
        <v>2.6998555887445264E-3</v>
      </c>
      <c r="N30" s="24">
        <f>BRPL_EOD!N30-BRPL_ISGS_exbus!N30</f>
        <v>-4.8851972698571444E-3</v>
      </c>
      <c r="O30" s="24">
        <f>BRPL_EOD!O30-BRPL_ISGS_exbus!O30</f>
        <v>-2.2128650705610653E-4</v>
      </c>
      <c r="P30" s="24">
        <f>BRPL_EOD!P30-BRPL_ISGS_exbus!P30</f>
        <v>1.4602015322040529E-4</v>
      </c>
      <c r="Q30" s="24">
        <f>BRPL_EOD!Q30-BRPL_ISGS_exbus!Q30</f>
        <v>-2.5550777676031089E-4</v>
      </c>
      <c r="R30" s="24">
        <f>BRPL_EOD!R30-BRPL_ISGS_exbus!R30</f>
        <v>4.4993777368063093E-3</v>
      </c>
      <c r="S30" s="24">
        <f>BRPL_EOD!S30-BRPL_ISGS_exbus!S30</f>
        <v>4.7384619992509869E-3</v>
      </c>
      <c r="T30" s="24">
        <f>BRPL_EOD!T30-BRPL_ISGS_exbus!T30</f>
        <v>-2.35395973154362E-3</v>
      </c>
      <c r="U30" s="24">
        <f>BRPL_EOD!U30-BRPL_ISGS_exbus!U30</f>
        <v>-2.3781813739489621E-3</v>
      </c>
      <c r="V30" s="24">
        <f>BRPL_EOD!V30-BRPL_ISGS_exbus!V30</f>
        <v>-1.2306620209070473E-3</v>
      </c>
      <c r="W30" s="24">
        <f>BRPL_EOD!W30-BRPL_ISGS_exbus!W30</f>
        <v>-1.5198130841120872E-3</v>
      </c>
      <c r="X30" s="24">
        <f>BRPL_EOD!X30-BRPL_ISGS_exbus!X30</f>
        <v>-1.289559932473594E-3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3.25261926462872E-3</v>
      </c>
      <c r="L31" s="24">
        <f>BRPL_EOD!L31-BRPL_ISGS_exbus!L31</f>
        <v>3.2745333111705577E-6</v>
      </c>
      <c r="M31" s="24">
        <f>BRPL_EOD!M31-BRPL_ISGS_exbus!M31</f>
        <v>2.6998555887445264E-3</v>
      </c>
      <c r="N31" s="24">
        <f>BRPL_EOD!N31-BRPL_ISGS_exbus!N31</f>
        <v>-4.8851972698571444E-3</v>
      </c>
      <c r="O31" s="24">
        <f>BRPL_EOD!O31-BRPL_ISGS_exbus!O31</f>
        <v>-2.2128650705610653E-4</v>
      </c>
      <c r="P31" s="24">
        <f>BRPL_EOD!P31-BRPL_ISGS_exbus!P31</f>
        <v>1.4602015322040529E-4</v>
      </c>
      <c r="Q31" s="24">
        <f>BRPL_EOD!Q31-BRPL_ISGS_exbus!Q31</f>
        <v>1.5596026385225059E-3</v>
      </c>
      <c r="R31" s="24">
        <f>BRPL_EOD!R31-BRPL_ISGS_exbus!R31</f>
        <v>1.218954569536379E-2</v>
      </c>
      <c r="S31" s="24">
        <f>BRPL_EOD!S31-BRPL_ISGS_exbus!S31</f>
        <v>5.9428296679584491E-3</v>
      </c>
      <c r="T31" s="24">
        <f>BRPL_EOD!T31-BRPL_ISGS_exbus!T31</f>
        <v>-2.35395973154362E-3</v>
      </c>
      <c r="U31" s="24">
        <f>BRPL_EOD!U31-BRPL_ISGS_exbus!U31</f>
        <v>-2.3781813739489621E-3</v>
      </c>
      <c r="V31" s="24">
        <f>BRPL_EOD!V31-BRPL_ISGS_exbus!V31</f>
        <v>4.9554041570409879E-4</v>
      </c>
      <c r="W31" s="24">
        <f>BRPL_EOD!W31-BRPL_ISGS_exbus!W31</f>
        <v>-1.5198130841120872E-3</v>
      </c>
      <c r="X31" s="24">
        <f>BRPL_EOD!X31-BRPL_ISGS_exbus!X31</f>
        <v>-1.289559932473594E-3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-7.6697627306430149E-3</v>
      </c>
      <c r="L32" s="24">
        <f>BRPL_EOD!L32-BRPL_ISGS_exbus!L32</f>
        <v>1.6226603423419306E-4</v>
      </c>
      <c r="M32" s="24">
        <f>BRPL_EOD!M32-BRPL_ISGS_exbus!M32</f>
        <v>2.6998555887445264E-3</v>
      </c>
      <c r="N32" s="24">
        <f>BRPL_EOD!N32-BRPL_ISGS_exbus!N32</f>
        <v>-4.8851972698571444E-3</v>
      </c>
      <c r="O32" s="24">
        <f>BRPL_EOD!O32-BRPL_ISGS_exbus!O32</f>
        <v>-2.2128650705610653E-4</v>
      </c>
      <c r="P32" s="24">
        <f>BRPL_EOD!P32-BRPL_ISGS_exbus!P32</f>
        <v>1.4602015322040529E-4</v>
      </c>
      <c r="Q32" s="24">
        <f>BRPL_EOD!Q32-BRPL_ISGS_exbus!Q32</f>
        <v>-3.7627633378924941E-3</v>
      </c>
      <c r="R32" s="24">
        <f>BRPL_EOD!R32-BRPL_ISGS_exbus!R32</f>
        <v>-1.4830985915637029E-4</v>
      </c>
      <c r="S32" s="24">
        <f>BRPL_EOD!S32-BRPL_ISGS_exbus!S32</f>
        <v>1.8482235817582904E-3</v>
      </c>
      <c r="T32" s="24">
        <f>BRPL_EOD!T32-BRPL_ISGS_exbus!T32</f>
        <v>1.3505617021276617E-3</v>
      </c>
      <c r="U32" s="24">
        <f>BRPL_EOD!U32-BRPL_ISGS_exbus!U32</f>
        <v>-2.3781813739489621E-3</v>
      </c>
      <c r="V32" s="24">
        <f>BRPL_EOD!V32-BRPL_ISGS_exbus!V32</f>
        <v>4.9554041570409879E-4</v>
      </c>
      <c r="W32" s="24">
        <f>BRPL_EOD!W32-BRPL_ISGS_exbus!W32</f>
        <v>-1.5198130841120872E-3</v>
      </c>
      <c r="X32" s="24">
        <f>BRPL_EOD!X32-BRPL_ISGS_exbus!X32</f>
        <v>-1.289559932473594E-3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-8.2752208329566201E-3</v>
      </c>
      <c r="L33" s="24">
        <f>BRPL_EOD!L33-BRPL_ISGS_exbus!L33</f>
        <v>2.6973877271263547E-4</v>
      </c>
      <c r="M33" s="24">
        <f>BRPL_EOD!M33-BRPL_ISGS_exbus!M33</f>
        <v>2.6998555887445264E-3</v>
      </c>
      <c r="N33" s="24">
        <f>BRPL_EOD!N33-BRPL_ISGS_exbus!N33</f>
        <v>-4.8851972698571444E-3</v>
      </c>
      <c r="O33" s="24">
        <f>BRPL_EOD!O33-BRPL_ISGS_exbus!O33</f>
        <v>-2.2128650705610653E-4</v>
      </c>
      <c r="P33" s="24">
        <f>BRPL_EOD!P33-BRPL_ISGS_exbus!P33</f>
        <v>1.4602015322040529E-4</v>
      </c>
      <c r="Q33" s="24">
        <f>BRPL_EOD!Q33-BRPL_ISGS_exbus!Q33</f>
        <v>-3.7627633378924941E-3</v>
      </c>
      <c r="R33" s="24">
        <f>BRPL_EOD!R33-BRPL_ISGS_exbus!R33</f>
        <v>-1.4830985915637029E-4</v>
      </c>
      <c r="S33" s="24">
        <f>BRPL_EOD!S33-BRPL_ISGS_exbus!S33</f>
        <v>1.8482235817582904E-3</v>
      </c>
      <c r="T33" s="24">
        <f>BRPL_EOD!T33-BRPL_ISGS_exbus!T33</f>
        <v>1.3505617021276617E-3</v>
      </c>
      <c r="U33" s="24">
        <f>BRPL_EOD!U33-BRPL_ISGS_exbus!U33</f>
        <v>-2.3781813739489621E-3</v>
      </c>
      <c r="V33" s="24">
        <f>BRPL_EOD!V33-BRPL_ISGS_exbus!V33</f>
        <v>-1.5342139639633601E-3</v>
      </c>
      <c r="W33" s="24">
        <f>BRPL_EOD!W33-BRPL_ISGS_exbus!W33</f>
        <v>-4.1132544035704655E-5</v>
      </c>
      <c r="X33" s="24">
        <f>BRPL_EOD!X33-BRPL_ISGS_exbus!X33</f>
        <v>-9.6557185314338767E-4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-8.2752208329566201E-3</v>
      </c>
      <c r="L34" s="24">
        <f>BRPL_EOD!L34-BRPL_ISGS_exbus!L34</f>
        <v>2.6973877271263547E-4</v>
      </c>
      <c r="M34" s="24">
        <f>BRPL_EOD!M34-BRPL_ISGS_exbus!M34</f>
        <v>2.6998555887445264E-3</v>
      </c>
      <c r="N34" s="24">
        <f>BRPL_EOD!N34-BRPL_ISGS_exbus!N34</f>
        <v>-4.8851972698571444E-3</v>
      </c>
      <c r="O34" s="24">
        <f>BRPL_EOD!O34-BRPL_ISGS_exbus!O34</f>
        <v>-2.2128650705610653E-4</v>
      </c>
      <c r="P34" s="24">
        <f>BRPL_EOD!P34-BRPL_ISGS_exbus!P34</f>
        <v>1.4602015322040529E-4</v>
      </c>
      <c r="Q34" s="24">
        <f>BRPL_EOD!Q34-BRPL_ISGS_exbus!Q34</f>
        <v>-2.0467715694332256E-3</v>
      </c>
      <c r="R34" s="24">
        <f>BRPL_EOD!R34-BRPL_ISGS_exbus!R34</f>
        <v>-5.6627235606381277E-3</v>
      </c>
      <c r="S34" s="24">
        <f>BRPL_EOD!S34-BRPL_ISGS_exbus!S34</f>
        <v>-6.1123242187388627E-4</v>
      </c>
      <c r="T34" s="24">
        <f>BRPL_EOD!T34-BRPL_ISGS_exbus!T34</f>
        <v>1.3505617021276617E-3</v>
      </c>
      <c r="U34" s="24">
        <f>BRPL_EOD!U34-BRPL_ISGS_exbus!U34</f>
        <v>-2.3781813739489621E-3</v>
      </c>
      <c r="V34" s="24">
        <f>BRPL_EOD!V34-BRPL_ISGS_exbus!V34</f>
        <v>-1.5342139639633601E-3</v>
      </c>
      <c r="W34" s="24">
        <f>BRPL_EOD!W34-BRPL_ISGS_exbus!W34</f>
        <v>-4.1132544035704655E-5</v>
      </c>
      <c r="X34" s="24">
        <f>BRPL_EOD!X34-BRPL_ISGS_exbus!X34</f>
        <v>-9.6557185314338767E-4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-8.2752208329566201E-3</v>
      </c>
      <c r="L35" s="24">
        <f>BRPL_EOD!L35-BRPL_ISGS_exbus!L35</f>
        <v>2.6973877271263547E-4</v>
      </c>
      <c r="M35" s="24">
        <f>BRPL_EOD!M35-BRPL_ISGS_exbus!M35</f>
        <v>2.6998555887445264E-3</v>
      </c>
      <c r="N35" s="24">
        <f>BRPL_EOD!N35-BRPL_ISGS_exbus!N35</f>
        <v>-4.8851972698571444E-3</v>
      </c>
      <c r="O35" s="24">
        <f>BRPL_EOD!O35-BRPL_ISGS_exbus!O35</f>
        <v>-2.2128650705610653E-4</v>
      </c>
      <c r="P35" s="24">
        <f>BRPL_EOD!P35-BRPL_ISGS_exbus!P35</f>
        <v>1.4602015322040529E-4</v>
      </c>
      <c r="Q35" s="24">
        <f>BRPL_EOD!Q35-BRPL_ISGS_exbus!Q35</f>
        <v>-2.0467715694332256E-3</v>
      </c>
      <c r="R35" s="24">
        <f>BRPL_EOD!R35-BRPL_ISGS_exbus!R35</f>
        <v>-5.6627235606381277E-3</v>
      </c>
      <c r="S35" s="24">
        <f>BRPL_EOD!S35-BRPL_ISGS_exbus!S35</f>
        <v>-6.1123242187388627E-4</v>
      </c>
      <c r="T35" s="24">
        <f>BRPL_EOD!T35-BRPL_ISGS_exbus!T35</f>
        <v>1.3505617021276617E-3</v>
      </c>
      <c r="U35" s="24">
        <f>BRPL_EOD!U35-BRPL_ISGS_exbus!U35</f>
        <v>4.8202646898687362E-4</v>
      </c>
      <c r="V35" s="24">
        <f>BRPL_EOD!V35-BRPL_ISGS_exbus!V35</f>
        <v>-1.5342139639633601E-3</v>
      </c>
      <c r="W35" s="24">
        <f>BRPL_EOD!W35-BRPL_ISGS_exbus!W35</f>
        <v>-4.1132544035704655E-5</v>
      </c>
      <c r="X35" s="24">
        <f>BRPL_EOD!X35-BRPL_ISGS_exbus!X35</f>
        <v>-9.6557185314338767E-4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-8.2752208329566201E-3</v>
      </c>
      <c r="L36" s="24">
        <f>BRPL_EOD!L36-BRPL_ISGS_exbus!L36</f>
        <v>2.6973877271263547E-4</v>
      </c>
      <c r="M36" s="24">
        <f>BRPL_EOD!M36-BRPL_ISGS_exbus!M36</f>
        <v>2.6998555887445264E-3</v>
      </c>
      <c r="N36" s="24">
        <f>BRPL_EOD!N36-BRPL_ISGS_exbus!N36</f>
        <v>-4.8851972698571444E-3</v>
      </c>
      <c r="O36" s="24">
        <f>BRPL_EOD!O36-BRPL_ISGS_exbus!O36</f>
        <v>-2.2128650705610653E-4</v>
      </c>
      <c r="P36" s="24">
        <f>BRPL_EOD!P36-BRPL_ISGS_exbus!P36</f>
        <v>1.4602015322040529E-4</v>
      </c>
      <c r="Q36" s="24">
        <f>BRPL_EOD!Q36-BRPL_ISGS_exbus!Q36</f>
        <v>-2.0467715694332256E-3</v>
      </c>
      <c r="R36" s="24">
        <f>BRPL_EOD!R36-BRPL_ISGS_exbus!R36</f>
        <v>-5.6627235606381277E-3</v>
      </c>
      <c r="S36" s="24">
        <f>BRPL_EOD!S36-BRPL_ISGS_exbus!S36</f>
        <v>-6.1123242187388627E-4</v>
      </c>
      <c r="T36" s="24">
        <f>BRPL_EOD!T36-BRPL_ISGS_exbus!T36</f>
        <v>1.3505617021276617E-3</v>
      </c>
      <c r="U36" s="24">
        <f>BRPL_EOD!U36-BRPL_ISGS_exbus!U36</f>
        <v>-1.273640534357412E-3</v>
      </c>
      <c r="V36" s="24">
        <f>BRPL_EOD!V36-BRPL_ISGS_exbus!V36</f>
        <v>5.8203237410126007E-4</v>
      </c>
      <c r="W36" s="24">
        <f>BRPL_EOD!W36-BRPL_ISGS_exbus!W36</f>
        <v>-4.1132544035704655E-5</v>
      </c>
      <c r="X36" s="24">
        <f>BRPL_EOD!X36-BRPL_ISGS_exbus!X36</f>
        <v>-9.6557185314338767E-4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-8.2752208329566201E-3</v>
      </c>
      <c r="L37" s="24">
        <f>BRPL_EOD!L37-BRPL_ISGS_exbus!L37</f>
        <v>2.6973877271263547E-4</v>
      </c>
      <c r="M37" s="24">
        <f>BRPL_EOD!M37-BRPL_ISGS_exbus!M37</f>
        <v>2.6998555887445264E-3</v>
      </c>
      <c r="N37" s="24">
        <f>BRPL_EOD!N37-BRPL_ISGS_exbus!N37</f>
        <v>-4.8851972698571444E-3</v>
      </c>
      <c r="O37" s="24">
        <f>BRPL_EOD!O37-BRPL_ISGS_exbus!O37</f>
        <v>-2.2128650705610653E-4</v>
      </c>
      <c r="P37" s="24">
        <f>BRPL_EOD!P37-BRPL_ISGS_exbus!P37</f>
        <v>1.4602015322040529E-4</v>
      </c>
      <c r="Q37" s="24">
        <f>BRPL_EOD!Q37-BRPL_ISGS_exbus!Q37</f>
        <v>-2.0467715694332256E-3</v>
      </c>
      <c r="R37" s="24">
        <f>BRPL_EOD!R37-BRPL_ISGS_exbus!R37</f>
        <v>-5.6627235606381277E-3</v>
      </c>
      <c r="S37" s="24">
        <f>BRPL_EOD!S37-BRPL_ISGS_exbus!S37</f>
        <v>-6.1123242187388627E-4</v>
      </c>
      <c r="T37" s="24">
        <f>BRPL_EOD!T37-BRPL_ISGS_exbus!T37</f>
        <v>1.3505617021276617E-3</v>
      </c>
      <c r="U37" s="24">
        <f>BRPL_EOD!U37-BRPL_ISGS_exbus!U37</f>
        <v>-1.273640534357412E-3</v>
      </c>
      <c r="V37" s="24">
        <f>BRPL_EOD!V37-BRPL_ISGS_exbus!V37</f>
        <v>5.8203237410126007E-4</v>
      </c>
      <c r="W37" s="24">
        <f>BRPL_EOD!W37-BRPL_ISGS_exbus!W37</f>
        <v>-4.1132544035704655E-5</v>
      </c>
      <c r="X37" s="24">
        <f>BRPL_EOD!X37-BRPL_ISGS_exbus!X37</f>
        <v>-9.6557185314338767E-4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-8.2752208329566201E-3</v>
      </c>
      <c r="L38" s="24">
        <f>BRPL_EOD!L38-BRPL_ISGS_exbus!L38</f>
        <v>2.6973877271263547E-4</v>
      </c>
      <c r="M38" s="24">
        <f>BRPL_EOD!M38-BRPL_ISGS_exbus!M38</f>
        <v>2.6998555887445264E-3</v>
      </c>
      <c r="N38" s="24">
        <f>BRPL_EOD!N38-BRPL_ISGS_exbus!N38</f>
        <v>-4.8851972698571444E-3</v>
      </c>
      <c r="O38" s="24">
        <f>BRPL_EOD!O38-BRPL_ISGS_exbus!O38</f>
        <v>-2.2128650705610653E-4</v>
      </c>
      <c r="P38" s="24">
        <f>BRPL_EOD!P38-BRPL_ISGS_exbus!P38</f>
        <v>1.4602015322040529E-4</v>
      </c>
      <c r="Q38" s="24">
        <f>BRPL_EOD!Q38-BRPL_ISGS_exbus!Q38</f>
        <v>-2.0467715694332256E-3</v>
      </c>
      <c r="R38" s="24">
        <f>BRPL_EOD!R38-BRPL_ISGS_exbus!R38</f>
        <v>-5.6627235606381277E-3</v>
      </c>
      <c r="S38" s="24">
        <f>BRPL_EOD!S38-BRPL_ISGS_exbus!S38</f>
        <v>-6.1123242187388627E-4</v>
      </c>
      <c r="T38" s="24">
        <f>BRPL_EOD!T38-BRPL_ISGS_exbus!T38</f>
        <v>1.3505617021276617E-3</v>
      </c>
      <c r="U38" s="24">
        <f>BRPL_EOD!U38-BRPL_ISGS_exbus!U38</f>
        <v>-1.273640534357412E-3</v>
      </c>
      <c r="V38" s="24">
        <f>BRPL_EOD!V38-BRPL_ISGS_exbus!V38</f>
        <v>5.8203237410126007E-4</v>
      </c>
      <c r="W38" s="24">
        <f>BRPL_EOD!W38-BRPL_ISGS_exbus!W38</f>
        <v>-4.1132544035704655E-5</v>
      </c>
      <c r="X38" s="24">
        <f>BRPL_EOD!X38-BRPL_ISGS_exbus!X38</f>
        <v>-9.6557185314338767E-4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-8.2752208329566201E-3</v>
      </c>
      <c r="L39" s="24">
        <f>BRPL_EOD!L39-BRPL_ISGS_exbus!L39</f>
        <v>2.6973877271263547E-4</v>
      </c>
      <c r="M39" s="24">
        <f>BRPL_EOD!M39-BRPL_ISGS_exbus!M39</f>
        <v>2.6998555887445264E-3</v>
      </c>
      <c r="N39" s="24">
        <f>BRPL_EOD!N39-BRPL_ISGS_exbus!N39</f>
        <v>-4.8851972698571444E-3</v>
      </c>
      <c r="O39" s="24">
        <f>BRPL_EOD!O39-BRPL_ISGS_exbus!O39</f>
        <v>-2.2128650705610653E-4</v>
      </c>
      <c r="P39" s="24">
        <f>BRPL_EOD!P39-BRPL_ISGS_exbus!P39</f>
        <v>1.4602015322040529E-4</v>
      </c>
      <c r="Q39" s="24">
        <f>BRPL_EOD!Q39-BRPL_ISGS_exbus!Q39</f>
        <v>-2.0467715694332256E-3</v>
      </c>
      <c r="R39" s="24">
        <f>BRPL_EOD!R39-BRPL_ISGS_exbus!R39</f>
        <v>-5.6627235606381277E-3</v>
      </c>
      <c r="S39" s="24">
        <f>BRPL_EOD!S39-BRPL_ISGS_exbus!S39</f>
        <v>-6.1123242187388627E-4</v>
      </c>
      <c r="T39" s="24">
        <f>BRPL_EOD!T39-BRPL_ISGS_exbus!T39</f>
        <v>1.3505617021276617E-3</v>
      </c>
      <c r="U39" s="24">
        <f>BRPL_EOD!U39-BRPL_ISGS_exbus!U39</f>
        <v>-1.273640534357412E-3</v>
      </c>
      <c r="V39" s="24">
        <f>BRPL_EOD!V39-BRPL_ISGS_exbus!V39</f>
        <v>5.8203237410126007E-4</v>
      </c>
      <c r="W39" s="24">
        <f>BRPL_EOD!W39-BRPL_ISGS_exbus!W39</f>
        <v>-1.0014117647063614E-3</v>
      </c>
      <c r="X39" s="24">
        <f>BRPL_EOD!X39-BRPL_ISGS_exbus!X39</f>
        <v>-6.6738282239953151E-4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-8.2752208329566201E-3</v>
      </c>
      <c r="L40" s="24">
        <f>BRPL_EOD!L40-BRPL_ISGS_exbus!L40</f>
        <v>2.6973877271263547E-4</v>
      </c>
      <c r="M40" s="24">
        <f>BRPL_EOD!M40-BRPL_ISGS_exbus!M40</f>
        <v>2.6998555887445264E-3</v>
      </c>
      <c r="N40" s="24">
        <f>BRPL_EOD!N40-BRPL_ISGS_exbus!N40</f>
        <v>-4.8851972698571444E-3</v>
      </c>
      <c r="O40" s="24">
        <f>BRPL_EOD!O40-BRPL_ISGS_exbus!O40</f>
        <v>-2.2128650705610653E-4</v>
      </c>
      <c r="P40" s="24">
        <f>BRPL_EOD!P40-BRPL_ISGS_exbus!P40</f>
        <v>1.4602015322040529E-4</v>
      </c>
      <c r="Q40" s="24">
        <f>BRPL_EOD!Q40-BRPL_ISGS_exbus!Q40</f>
        <v>-2.0467715694332256E-3</v>
      </c>
      <c r="R40" s="24">
        <f>BRPL_EOD!R40-BRPL_ISGS_exbus!R40</f>
        <v>-5.6627235606381277E-3</v>
      </c>
      <c r="S40" s="24">
        <f>BRPL_EOD!S40-BRPL_ISGS_exbus!S40</f>
        <v>-6.1123242187388627E-4</v>
      </c>
      <c r="T40" s="24">
        <f>BRPL_EOD!T40-BRPL_ISGS_exbus!T40</f>
        <v>1.3505617021276617E-3</v>
      </c>
      <c r="U40" s="24">
        <f>BRPL_EOD!U40-BRPL_ISGS_exbus!U40</f>
        <v>-1.273640534357412E-3</v>
      </c>
      <c r="V40" s="24">
        <f>BRPL_EOD!V40-BRPL_ISGS_exbus!V40</f>
        <v>5.8203237410126007E-4</v>
      </c>
      <c r="W40" s="24">
        <f>BRPL_EOD!W40-BRPL_ISGS_exbus!W40</f>
        <v>-1.0014117647063614E-3</v>
      </c>
      <c r="X40" s="24">
        <f>BRPL_EOD!X40-BRPL_ISGS_exbus!X40</f>
        <v>-6.6738282239953151E-4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-8.2752208329566201E-3</v>
      </c>
      <c r="L41" s="24">
        <f>BRPL_EOD!L41-BRPL_ISGS_exbus!L41</f>
        <v>2.6973877271263547E-4</v>
      </c>
      <c r="M41" s="24">
        <f>BRPL_EOD!M41-BRPL_ISGS_exbus!M41</f>
        <v>2.6998555887445264E-3</v>
      </c>
      <c r="N41" s="24">
        <f>BRPL_EOD!N41-BRPL_ISGS_exbus!N41</f>
        <v>-4.8851972698571444E-3</v>
      </c>
      <c r="O41" s="24">
        <f>BRPL_EOD!O41-BRPL_ISGS_exbus!O41</f>
        <v>-2.2128650705610653E-4</v>
      </c>
      <c r="P41" s="24">
        <f>BRPL_EOD!P41-BRPL_ISGS_exbus!P41</f>
        <v>1.4602015322040529E-4</v>
      </c>
      <c r="Q41" s="24">
        <f>BRPL_EOD!Q41-BRPL_ISGS_exbus!Q41</f>
        <v>-2.0467715694332256E-3</v>
      </c>
      <c r="R41" s="24">
        <f>BRPL_EOD!R41-BRPL_ISGS_exbus!R41</f>
        <v>-5.6627235606381277E-3</v>
      </c>
      <c r="S41" s="24">
        <f>BRPL_EOD!S41-BRPL_ISGS_exbus!S41</f>
        <v>-6.1123242187388627E-4</v>
      </c>
      <c r="T41" s="24">
        <f>BRPL_EOD!T41-BRPL_ISGS_exbus!T41</f>
        <v>1.3505617021276617E-3</v>
      </c>
      <c r="U41" s="24">
        <f>BRPL_EOD!U41-BRPL_ISGS_exbus!U41</f>
        <v>-1.273640534357412E-3</v>
      </c>
      <c r="V41" s="24">
        <f>BRPL_EOD!V41-BRPL_ISGS_exbus!V41</f>
        <v>5.8203237410126007E-4</v>
      </c>
      <c r="W41" s="24">
        <f>BRPL_EOD!W41-BRPL_ISGS_exbus!W41</f>
        <v>-1.0014117647063614E-3</v>
      </c>
      <c r="X41" s="24">
        <f>BRPL_EOD!X41-BRPL_ISGS_exbus!X41</f>
        <v>-6.6738282239953151E-4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-8.2752208329566201E-3</v>
      </c>
      <c r="L42" s="24">
        <f>BRPL_EOD!L42-BRPL_ISGS_exbus!L42</f>
        <v>2.6973877271263547E-4</v>
      </c>
      <c r="M42" s="24">
        <f>BRPL_EOD!M42-BRPL_ISGS_exbus!M42</f>
        <v>2.6998555887445264E-3</v>
      </c>
      <c r="N42" s="24">
        <f>BRPL_EOD!N42-BRPL_ISGS_exbus!N42</f>
        <v>-4.8851972698571444E-3</v>
      </c>
      <c r="O42" s="24">
        <f>BRPL_EOD!O42-BRPL_ISGS_exbus!O42</f>
        <v>-2.2128650705610653E-4</v>
      </c>
      <c r="P42" s="24">
        <f>BRPL_EOD!P42-BRPL_ISGS_exbus!P42</f>
        <v>1.4602015322040529E-4</v>
      </c>
      <c r="Q42" s="24">
        <f>BRPL_EOD!Q42-BRPL_ISGS_exbus!Q42</f>
        <v>-2.0467715694332256E-3</v>
      </c>
      <c r="R42" s="24">
        <f>BRPL_EOD!R42-BRPL_ISGS_exbus!R42</f>
        <v>-5.6627235606381277E-3</v>
      </c>
      <c r="S42" s="24">
        <f>BRPL_EOD!S42-BRPL_ISGS_exbus!S42</f>
        <v>-6.1123242187388627E-4</v>
      </c>
      <c r="T42" s="24">
        <f>BRPL_EOD!T42-BRPL_ISGS_exbus!T42</f>
        <v>1.3505617021276617E-3</v>
      </c>
      <c r="U42" s="24">
        <f>BRPL_EOD!U42-BRPL_ISGS_exbus!U42</f>
        <v>-1.273640534357412E-3</v>
      </c>
      <c r="V42" s="24">
        <f>BRPL_EOD!V42-BRPL_ISGS_exbus!V42</f>
        <v>5.8203237410126007E-4</v>
      </c>
      <c r="W42" s="24">
        <f>BRPL_EOD!W42-BRPL_ISGS_exbus!W42</f>
        <v>-1.0014117647063614E-3</v>
      </c>
      <c r="X42" s="24">
        <f>BRPL_EOD!X42-BRPL_ISGS_exbus!X42</f>
        <v>-6.6738282239953151E-4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-8.2752208329566201E-3</v>
      </c>
      <c r="L43" s="24">
        <f>BRPL_EOD!L43-BRPL_ISGS_exbus!L43</f>
        <v>2.6973877271263547E-4</v>
      </c>
      <c r="M43" s="24">
        <f>BRPL_EOD!M43-BRPL_ISGS_exbus!M43</f>
        <v>2.6998555887445264E-3</v>
      </c>
      <c r="N43" s="24">
        <f>BRPL_EOD!N43-BRPL_ISGS_exbus!N43</f>
        <v>-4.8851972698571444E-3</v>
      </c>
      <c r="O43" s="24">
        <f>BRPL_EOD!O43-BRPL_ISGS_exbus!O43</f>
        <v>-2.2128650705610653E-4</v>
      </c>
      <c r="P43" s="24">
        <f>BRPL_EOD!P43-BRPL_ISGS_exbus!P43</f>
        <v>1.4602015322040529E-4</v>
      </c>
      <c r="Q43" s="24">
        <f>BRPL_EOD!Q43-BRPL_ISGS_exbus!Q43</f>
        <v>5.240354011580628E-3</v>
      </c>
      <c r="R43" s="24">
        <f>BRPL_EOD!R43-BRPL_ISGS_exbus!R43</f>
        <v>-1.3433333333523478E-4</v>
      </c>
      <c r="S43" s="24">
        <f>BRPL_EOD!S43-BRPL_ISGS_exbus!S43</f>
        <v>1.6440098489836075E-3</v>
      </c>
      <c r="T43" s="24">
        <f>BRPL_EOD!T43-BRPL_ISGS_exbus!T43</f>
        <v>1.3505617021276617E-3</v>
      </c>
      <c r="U43" s="24">
        <f>BRPL_EOD!U43-BRPL_ISGS_exbus!U43</f>
        <v>-1.273640534357412E-3</v>
      </c>
      <c r="V43" s="24">
        <f>BRPL_EOD!V43-BRPL_ISGS_exbus!V43</f>
        <v>-3.0696202531643735E-4</v>
      </c>
      <c r="W43" s="24">
        <f>BRPL_EOD!W43-BRPL_ISGS_exbus!W43</f>
        <v>-1.0014117647063614E-3</v>
      </c>
      <c r="X43" s="24">
        <f>BRPL_EOD!X43-BRPL_ISGS_exbus!X43</f>
        <v>-6.6738282239953151E-4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-8.2752208329566201E-3</v>
      </c>
      <c r="L44" s="24">
        <f>BRPL_EOD!L44-BRPL_ISGS_exbus!L44</f>
        <v>2.6973877271263547E-4</v>
      </c>
      <c r="M44" s="24">
        <f>BRPL_EOD!M44-BRPL_ISGS_exbus!M44</f>
        <v>2.6998555887445264E-3</v>
      </c>
      <c r="N44" s="24">
        <f>BRPL_EOD!N44-BRPL_ISGS_exbus!N44</f>
        <v>-4.8851972698571444E-3</v>
      </c>
      <c r="O44" s="24">
        <f>BRPL_EOD!O44-BRPL_ISGS_exbus!O44</f>
        <v>-2.2128650705610653E-4</v>
      </c>
      <c r="P44" s="24">
        <f>BRPL_EOD!P44-BRPL_ISGS_exbus!P44</f>
        <v>1.4602015322040529E-4</v>
      </c>
      <c r="Q44" s="24">
        <f>BRPL_EOD!Q44-BRPL_ISGS_exbus!Q44</f>
        <v>5.240354011580628E-3</v>
      </c>
      <c r="R44" s="24">
        <f>BRPL_EOD!R44-BRPL_ISGS_exbus!R44</f>
        <v>-1.3433333333523478E-4</v>
      </c>
      <c r="S44" s="24">
        <f>BRPL_EOD!S44-BRPL_ISGS_exbus!S44</f>
        <v>1.6440098489836075E-3</v>
      </c>
      <c r="T44" s="24">
        <f>BRPL_EOD!T44-BRPL_ISGS_exbus!T44</f>
        <v>1.3505617021276617E-3</v>
      </c>
      <c r="U44" s="24">
        <f>BRPL_EOD!U44-BRPL_ISGS_exbus!U44</f>
        <v>-1.273640534357412E-3</v>
      </c>
      <c r="V44" s="24">
        <f>BRPL_EOD!V44-BRPL_ISGS_exbus!V44</f>
        <v>-3.0696202531643735E-4</v>
      </c>
      <c r="W44" s="24">
        <f>BRPL_EOD!W44-BRPL_ISGS_exbus!W44</f>
        <v>-1.0014117647063614E-3</v>
      </c>
      <c r="X44" s="24">
        <f>BRPL_EOD!X44-BRPL_ISGS_exbus!X44</f>
        <v>-6.6738282239953151E-4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-8.2752208329566201E-3</v>
      </c>
      <c r="L45" s="24">
        <f>BRPL_EOD!L45-BRPL_ISGS_exbus!L45</f>
        <v>2.6973877271263547E-4</v>
      </c>
      <c r="M45" s="24">
        <f>BRPL_EOD!M45-BRPL_ISGS_exbus!M45</f>
        <v>2.6998555887445264E-3</v>
      </c>
      <c r="N45" s="24">
        <f>BRPL_EOD!N45-BRPL_ISGS_exbus!N45</f>
        <v>-4.8851972698571444E-3</v>
      </c>
      <c r="O45" s="24">
        <f>BRPL_EOD!O45-BRPL_ISGS_exbus!O45</f>
        <v>-2.2128650705610653E-4</v>
      </c>
      <c r="P45" s="24">
        <f>BRPL_EOD!P45-BRPL_ISGS_exbus!P45</f>
        <v>1.4602015322040529E-4</v>
      </c>
      <c r="Q45" s="24">
        <f>BRPL_EOD!Q45-BRPL_ISGS_exbus!Q45</f>
        <v>5.240354011580628E-3</v>
      </c>
      <c r="R45" s="24">
        <f>BRPL_EOD!R45-BRPL_ISGS_exbus!R45</f>
        <v>-1.3433333333523478E-4</v>
      </c>
      <c r="S45" s="24">
        <f>BRPL_EOD!S45-BRPL_ISGS_exbus!S45</f>
        <v>1.6440098489836075E-3</v>
      </c>
      <c r="T45" s="24">
        <f>BRPL_EOD!T45-BRPL_ISGS_exbus!T45</f>
        <v>1.3505617021276617E-3</v>
      </c>
      <c r="U45" s="24">
        <f>BRPL_EOD!U45-BRPL_ISGS_exbus!U45</f>
        <v>1.8626743925764799E-3</v>
      </c>
      <c r="V45" s="24">
        <f>BRPL_EOD!V45-BRPL_ISGS_exbus!V45</f>
        <v>-3.0696202531643735E-4</v>
      </c>
      <c r="W45" s="24">
        <f>BRPL_EOD!W45-BRPL_ISGS_exbus!W45</f>
        <v>-1.0014117647063614E-3</v>
      </c>
      <c r="X45" s="24">
        <f>BRPL_EOD!X45-BRPL_ISGS_exbus!X45</f>
        <v>-6.6738282239953151E-4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-8.2752208329566201E-3</v>
      </c>
      <c r="L46" s="24">
        <f>BRPL_EOD!L46-BRPL_ISGS_exbus!L46</f>
        <v>2.6973877271263547E-4</v>
      </c>
      <c r="M46" s="24">
        <f>BRPL_EOD!M46-BRPL_ISGS_exbus!M46</f>
        <v>2.6998555887445264E-3</v>
      </c>
      <c r="N46" s="24">
        <f>BRPL_EOD!N46-BRPL_ISGS_exbus!N46</f>
        <v>-4.8851972698571444E-3</v>
      </c>
      <c r="O46" s="24">
        <f>BRPL_EOD!O46-BRPL_ISGS_exbus!O46</f>
        <v>-2.2128650705610653E-4</v>
      </c>
      <c r="P46" s="24">
        <f>BRPL_EOD!P46-BRPL_ISGS_exbus!P46</f>
        <v>1.4602015322040529E-4</v>
      </c>
      <c r="Q46" s="24">
        <f>BRPL_EOD!Q46-BRPL_ISGS_exbus!Q46</f>
        <v>5.240354011580628E-3</v>
      </c>
      <c r="R46" s="24">
        <f>BRPL_EOD!R46-BRPL_ISGS_exbus!R46</f>
        <v>-1.3433333333523478E-4</v>
      </c>
      <c r="S46" s="24">
        <f>BRPL_EOD!S46-BRPL_ISGS_exbus!S46</f>
        <v>1.6440098489836075E-3</v>
      </c>
      <c r="T46" s="24">
        <f>BRPL_EOD!T46-BRPL_ISGS_exbus!T46</f>
        <v>1.3505617021276617E-3</v>
      </c>
      <c r="U46" s="24">
        <f>BRPL_EOD!U46-BRPL_ISGS_exbus!U46</f>
        <v>1.8626743925764799E-3</v>
      </c>
      <c r="V46" s="24">
        <f>BRPL_EOD!V46-BRPL_ISGS_exbus!V46</f>
        <v>-3.0696202531643735E-4</v>
      </c>
      <c r="W46" s="24">
        <f>BRPL_EOD!W46-BRPL_ISGS_exbus!W46</f>
        <v>-1.0014117647063614E-3</v>
      </c>
      <c r="X46" s="24">
        <f>BRPL_EOD!X46-BRPL_ISGS_exbus!X46</f>
        <v>-6.6738282239953151E-4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-8.2752208329566201E-3</v>
      </c>
      <c r="L47" s="24">
        <f>BRPL_EOD!L47-BRPL_ISGS_exbus!L47</f>
        <v>2.6973877271263547E-4</v>
      </c>
      <c r="M47" s="24">
        <f>BRPL_EOD!M47-BRPL_ISGS_exbus!M47</f>
        <v>2.6998555887445264E-3</v>
      </c>
      <c r="N47" s="24">
        <f>BRPL_EOD!N47-BRPL_ISGS_exbus!N47</f>
        <v>-4.8851972698571444E-3</v>
      </c>
      <c r="O47" s="24">
        <f>BRPL_EOD!O47-BRPL_ISGS_exbus!O47</f>
        <v>-2.2128650705610653E-4</v>
      </c>
      <c r="P47" s="24">
        <f>BRPL_EOD!P47-BRPL_ISGS_exbus!P47</f>
        <v>1.4602015322040529E-4</v>
      </c>
      <c r="Q47" s="24">
        <f>BRPL_EOD!Q47-BRPL_ISGS_exbus!Q47</f>
        <v>5.240354011580628E-3</v>
      </c>
      <c r="R47" s="24">
        <f>BRPL_EOD!R47-BRPL_ISGS_exbus!R47</f>
        <v>-1.3433333333523478E-4</v>
      </c>
      <c r="S47" s="24">
        <f>BRPL_EOD!S47-BRPL_ISGS_exbus!S47</f>
        <v>1.6440098489836075E-3</v>
      </c>
      <c r="T47" s="24">
        <f>BRPL_EOD!T47-BRPL_ISGS_exbus!T47</f>
        <v>1.3505617021276617E-3</v>
      </c>
      <c r="U47" s="24">
        <f>BRPL_EOD!U47-BRPL_ISGS_exbus!U47</f>
        <v>1.8626743925764799E-3</v>
      </c>
      <c r="V47" s="24">
        <f>BRPL_EOD!V47-BRPL_ISGS_exbus!V47</f>
        <v>-3.0696202531643735E-4</v>
      </c>
      <c r="W47" s="24">
        <f>BRPL_EOD!W47-BRPL_ISGS_exbus!W47</f>
        <v>-1.0014117647063614E-3</v>
      </c>
      <c r="X47" s="24">
        <f>BRPL_EOD!X47-BRPL_ISGS_exbus!X47</f>
        <v>-6.6738282239953151E-4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-8.2752208329566201E-3</v>
      </c>
      <c r="L48" s="24">
        <f>BRPL_EOD!L48-BRPL_ISGS_exbus!L48</f>
        <v>2.6973877271263547E-4</v>
      </c>
      <c r="M48" s="24">
        <f>BRPL_EOD!M48-BRPL_ISGS_exbus!M48</f>
        <v>2.6998555887445264E-3</v>
      </c>
      <c r="N48" s="24">
        <f>BRPL_EOD!N48-BRPL_ISGS_exbus!N48</f>
        <v>-4.8851972698571444E-3</v>
      </c>
      <c r="O48" s="24">
        <f>BRPL_EOD!O48-BRPL_ISGS_exbus!O48</f>
        <v>-2.2128650705610653E-4</v>
      </c>
      <c r="P48" s="24">
        <f>BRPL_EOD!P48-BRPL_ISGS_exbus!P48</f>
        <v>1.4602015322040529E-4</v>
      </c>
      <c r="Q48" s="24">
        <f>BRPL_EOD!Q48-BRPL_ISGS_exbus!Q48</f>
        <v>5.240354011580628E-3</v>
      </c>
      <c r="R48" s="24">
        <f>BRPL_EOD!R48-BRPL_ISGS_exbus!R48</f>
        <v>-1.3433333333523478E-4</v>
      </c>
      <c r="S48" s="24">
        <f>BRPL_EOD!S48-BRPL_ISGS_exbus!S48</f>
        <v>1.6440098489836075E-3</v>
      </c>
      <c r="T48" s="24">
        <f>BRPL_EOD!T48-BRPL_ISGS_exbus!T48</f>
        <v>1.3505617021276617E-3</v>
      </c>
      <c r="U48" s="24">
        <f>BRPL_EOD!U48-BRPL_ISGS_exbus!U48</f>
        <v>1.8626743925764799E-3</v>
      </c>
      <c r="V48" s="24">
        <f>BRPL_EOD!V48-BRPL_ISGS_exbus!V48</f>
        <v>-3.0696202531643735E-4</v>
      </c>
      <c r="W48" s="24">
        <f>BRPL_EOD!W48-BRPL_ISGS_exbus!W48</f>
        <v>-1.0014117647063614E-3</v>
      </c>
      <c r="X48" s="24">
        <f>BRPL_EOD!X48-BRPL_ISGS_exbus!X48</f>
        <v>-6.6738282239953151E-4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-8.2752208329566201E-3</v>
      </c>
      <c r="L49" s="24">
        <f>BRPL_EOD!L49-BRPL_ISGS_exbus!L49</f>
        <v>2.6973877271263547E-4</v>
      </c>
      <c r="M49" s="24">
        <f>BRPL_EOD!M49-BRPL_ISGS_exbus!M49</f>
        <v>2.6998555887445264E-3</v>
      </c>
      <c r="N49" s="24">
        <f>BRPL_EOD!N49-BRPL_ISGS_exbus!N49</f>
        <v>-4.8851972698571444E-3</v>
      </c>
      <c r="O49" s="24">
        <f>BRPL_EOD!O49-BRPL_ISGS_exbus!O49</f>
        <v>-2.2128650705610653E-4</v>
      </c>
      <c r="P49" s="24">
        <f>BRPL_EOD!P49-BRPL_ISGS_exbus!P49</f>
        <v>1.4602015322040529E-4</v>
      </c>
      <c r="Q49" s="24">
        <f>BRPL_EOD!Q49-BRPL_ISGS_exbus!Q49</f>
        <v>5.240354011580628E-3</v>
      </c>
      <c r="R49" s="24">
        <f>BRPL_EOD!R49-BRPL_ISGS_exbus!R49</f>
        <v>-1.3433333333523478E-4</v>
      </c>
      <c r="S49" s="24">
        <f>BRPL_EOD!S49-BRPL_ISGS_exbus!S49</f>
        <v>1.6440098489836075E-3</v>
      </c>
      <c r="T49" s="24">
        <f>BRPL_EOD!T49-BRPL_ISGS_exbus!T49</f>
        <v>1.3505617021276617E-3</v>
      </c>
      <c r="U49" s="24">
        <f>BRPL_EOD!U49-BRPL_ISGS_exbus!U49</f>
        <v>1.8626743925764799E-3</v>
      </c>
      <c r="V49" s="24">
        <f>BRPL_EOD!V49-BRPL_ISGS_exbus!V49</f>
        <v>-3.0696202531643735E-4</v>
      </c>
      <c r="W49" s="24">
        <f>BRPL_EOD!W49-BRPL_ISGS_exbus!W49</f>
        <v>-1.0014117647063614E-3</v>
      </c>
      <c r="X49" s="24">
        <f>BRPL_EOD!X49-BRPL_ISGS_exbus!X49</f>
        <v>-6.6738282239953151E-4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-8.2752208329566201E-3</v>
      </c>
      <c r="L50" s="24">
        <f>BRPL_EOD!L50-BRPL_ISGS_exbus!L50</f>
        <v>2.6973877271263547E-4</v>
      </c>
      <c r="M50" s="24">
        <f>BRPL_EOD!M50-BRPL_ISGS_exbus!M50</f>
        <v>2.6998555887445264E-3</v>
      </c>
      <c r="N50" s="24">
        <f>BRPL_EOD!N50-BRPL_ISGS_exbus!N50</f>
        <v>-4.8851972698571444E-3</v>
      </c>
      <c r="O50" s="24">
        <f>BRPL_EOD!O50-BRPL_ISGS_exbus!O50</f>
        <v>-2.2128650705610653E-4</v>
      </c>
      <c r="P50" s="24">
        <f>BRPL_EOD!P50-BRPL_ISGS_exbus!P50</f>
        <v>1.4602015322040529E-4</v>
      </c>
      <c r="Q50" s="24">
        <f>BRPL_EOD!Q50-BRPL_ISGS_exbus!Q50</f>
        <v>5.240354011580628E-3</v>
      </c>
      <c r="R50" s="24">
        <f>BRPL_EOD!R50-BRPL_ISGS_exbus!R50</f>
        <v>-1.3433333333523478E-4</v>
      </c>
      <c r="S50" s="24">
        <f>BRPL_EOD!S50-BRPL_ISGS_exbus!S50</f>
        <v>1.6440098489836075E-3</v>
      </c>
      <c r="T50" s="24">
        <f>BRPL_EOD!T50-BRPL_ISGS_exbus!T50</f>
        <v>1.3505617021276617E-3</v>
      </c>
      <c r="U50" s="24">
        <f>BRPL_EOD!U50-BRPL_ISGS_exbus!U50</f>
        <v>1.8626743925764799E-3</v>
      </c>
      <c r="V50" s="24">
        <f>BRPL_EOD!V50-BRPL_ISGS_exbus!V50</f>
        <v>-3.0696202531643735E-4</v>
      </c>
      <c r="W50" s="24">
        <f>BRPL_EOD!W50-BRPL_ISGS_exbus!W50</f>
        <v>-3.273984272489372E-5</v>
      </c>
      <c r="X50" s="24">
        <f>BRPL_EOD!X50-BRPL_ISGS_exbus!X50</f>
        <v>8.6422204247327272E-4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-8.2752208329566201E-3</v>
      </c>
      <c r="L51" s="24">
        <f>BRPL_EOD!L51-BRPL_ISGS_exbus!L51</f>
        <v>2.6973877271263547E-4</v>
      </c>
      <c r="M51" s="24">
        <f>BRPL_EOD!M51-BRPL_ISGS_exbus!M51</f>
        <v>2.6998555887445264E-3</v>
      </c>
      <c r="N51" s="24">
        <f>BRPL_EOD!N51-BRPL_ISGS_exbus!N51</f>
        <v>-4.8851972698571444E-3</v>
      </c>
      <c r="O51" s="24">
        <f>BRPL_EOD!O51-BRPL_ISGS_exbus!O51</f>
        <v>-2.2128650705610653E-4</v>
      </c>
      <c r="P51" s="24">
        <f>BRPL_EOD!P51-BRPL_ISGS_exbus!P51</f>
        <v>1.4602015322040529E-4</v>
      </c>
      <c r="Q51" s="24">
        <f>BRPL_EOD!Q51-BRPL_ISGS_exbus!Q51</f>
        <v>5.240354011580628E-3</v>
      </c>
      <c r="R51" s="24">
        <f>BRPL_EOD!R51-BRPL_ISGS_exbus!R51</f>
        <v>-1.3433333333523478E-4</v>
      </c>
      <c r="S51" s="24">
        <f>BRPL_EOD!S51-BRPL_ISGS_exbus!S51</f>
        <v>1.6440098489836075E-3</v>
      </c>
      <c r="T51" s="24">
        <f>BRPL_EOD!T51-BRPL_ISGS_exbus!T51</f>
        <v>1.3505617021276617E-3</v>
      </c>
      <c r="U51" s="24">
        <f>BRPL_EOD!U51-BRPL_ISGS_exbus!U51</f>
        <v>1.8626743925764799E-3</v>
      </c>
      <c r="V51" s="24">
        <f>BRPL_EOD!V51-BRPL_ISGS_exbus!V51</f>
        <v>-1.5342139639633601E-3</v>
      </c>
      <c r="W51" s="24">
        <f>BRPL_EOD!W51-BRPL_ISGS_exbus!W51</f>
        <v>-4.1132544035704655E-5</v>
      </c>
      <c r="X51" s="24">
        <f>BRPL_EOD!X51-BRPL_ISGS_exbus!X51</f>
        <v>2.9656904347774571E-4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-8.2752208329566201E-3</v>
      </c>
      <c r="L52" s="24">
        <f>BRPL_EOD!L52-BRPL_ISGS_exbus!L52</f>
        <v>2.6973877271263547E-4</v>
      </c>
      <c r="M52" s="24">
        <f>BRPL_EOD!M52-BRPL_ISGS_exbus!M52</f>
        <v>2.6998555887445264E-3</v>
      </c>
      <c r="N52" s="24">
        <f>BRPL_EOD!N52-BRPL_ISGS_exbus!N52</f>
        <v>-4.8851972698571444E-3</v>
      </c>
      <c r="O52" s="24">
        <f>BRPL_EOD!O52-BRPL_ISGS_exbus!O52</f>
        <v>-2.2128650705610653E-4</v>
      </c>
      <c r="P52" s="24">
        <f>BRPL_EOD!P52-BRPL_ISGS_exbus!P52</f>
        <v>1.4602015322040529E-4</v>
      </c>
      <c r="Q52" s="24">
        <f>BRPL_EOD!Q52-BRPL_ISGS_exbus!Q52</f>
        <v>5.240354011580628E-3</v>
      </c>
      <c r="R52" s="24">
        <f>BRPL_EOD!R52-BRPL_ISGS_exbus!R52</f>
        <v>-1.3433333333523478E-4</v>
      </c>
      <c r="S52" s="24">
        <f>BRPL_EOD!S52-BRPL_ISGS_exbus!S52</f>
        <v>1.6440098489836075E-3</v>
      </c>
      <c r="T52" s="24">
        <f>BRPL_EOD!T52-BRPL_ISGS_exbus!T52</f>
        <v>1.3505617021276617E-3</v>
      </c>
      <c r="U52" s="24">
        <f>BRPL_EOD!U52-BRPL_ISGS_exbus!U52</f>
        <v>1.8626743925764799E-3</v>
      </c>
      <c r="V52" s="24">
        <f>BRPL_EOD!V52-BRPL_ISGS_exbus!V52</f>
        <v>5.9880000000056555E-4</v>
      </c>
      <c r="W52" s="24">
        <f>BRPL_EOD!W52-BRPL_ISGS_exbus!W52</f>
        <v>-4.1132544035704655E-5</v>
      </c>
      <c r="X52" s="24">
        <f>BRPL_EOD!X52-BRPL_ISGS_exbus!X52</f>
        <v>-9.6557185314338767E-4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-6.0463501622507465E-3</v>
      </c>
      <c r="L53" s="24">
        <f>BRPL_EOD!L53-BRPL_ISGS_exbus!L53</f>
        <v>1.7959975992454247E-4</v>
      </c>
      <c r="M53" s="24">
        <f>BRPL_EOD!M53-BRPL_ISGS_exbus!M53</f>
        <v>2.6998555887445264E-3</v>
      </c>
      <c r="N53" s="24">
        <f>BRPL_EOD!N53-BRPL_ISGS_exbus!N53</f>
        <v>-4.8851972698571444E-3</v>
      </c>
      <c r="O53" s="24">
        <f>BRPL_EOD!O53-BRPL_ISGS_exbus!O53</f>
        <v>-2.2128650705610653E-4</v>
      </c>
      <c r="P53" s="24">
        <f>BRPL_EOD!P53-BRPL_ISGS_exbus!P53</f>
        <v>1.4602015322040529E-4</v>
      </c>
      <c r="Q53" s="24">
        <f>BRPL_EOD!Q53-BRPL_ISGS_exbus!Q53</f>
        <v>4.930712510356372E-3</v>
      </c>
      <c r="R53" s="24">
        <f>BRPL_EOD!R53-BRPL_ISGS_exbus!R53</f>
        <v>-1.3433333333523478E-4</v>
      </c>
      <c r="S53" s="24">
        <f>BRPL_EOD!S53-BRPL_ISGS_exbus!S53</f>
        <v>1.7575479180464981E-4</v>
      </c>
      <c r="T53" s="24">
        <f>BRPL_EOD!T53-BRPL_ISGS_exbus!T53</f>
        <v>1.3505617021276617E-3</v>
      </c>
      <c r="U53" s="24">
        <f>BRPL_EOD!U53-BRPL_ISGS_exbus!U53</f>
        <v>1.8626743925764799E-3</v>
      </c>
      <c r="V53" s="24">
        <f>BRPL_EOD!V53-BRPL_ISGS_exbus!V53</f>
        <v>8.0512406947796933E-4</v>
      </c>
      <c r="W53" s="24">
        <f>BRPL_EOD!W53-BRPL_ISGS_exbus!W53</f>
        <v>-8.1332885905993635E-4</v>
      </c>
      <c r="X53" s="24">
        <f>BRPL_EOD!X53-BRPL_ISGS_exbus!X53</f>
        <v>-1.4589773326179056E-4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-6.0463501622507465E-3</v>
      </c>
      <c r="L54" s="24">
        <f>BRPL_EOD!L54-BRPL_ISGS_exbus!L54</f>
        <v>1.7959975992454247E-4</v>
      </c>
      <c r="M54" s="24">
        <f>BRPL_EOD!M54-BRPL_ISGS_exbus!M54</f>
        <v>2.6998555887445264E-3</v>
      </c>
      <c r="N54" s="24">
        <f>BRPL_EOD!N54-BRPL_ISGS_exbus!N54</f>
        <v>-4.8851972698571444E-3</v>
      </c>
      <c r="O54" s="24">
        <f>BRPL_EOD!O54-BRPL_ISGS_exbus!O54</f>
        <v>-2.2128650705610653E-4</v>
      </c>
      <c r="P54" s="24">
        <f>BRPL_EOD!P54-BRPL_ISGS_exbus!P54</f>
        <v>1.4602015322040529E-4</v>
      </c>
      <c r="Q54" s="24">
        <f>BRPL_EOD!Q54-BRPL_ISGS_exbus!Q54</f>
        <v>4.930712510356372E-3</v>
      </c>
      <c r="R54" s="24">
        <f>BRPL_EOD!R54-BRPL_ISGS_exbus!R54</f>
        <v>-1.3433333333523478E-4</v>
      </c>
      <c r="S54" s="24">
        <f>BRPL_EOD!S54-BRPL_ISGS_exbus!S54</f>
        <v>1.7575479180464981E-4</v>
      </c>
      <c r="T54" s="24">
        <f>BRPL_EOD!T54-BRPL_ISGS_exbus!T54</f>
        <v>1.3505617021276617E-3</v>
      </c>
      <c r="U54" s="24">
        <f>BRPL_EOD!U54-BRPL_ISGS_exbus!U54</f>
        <v>1.8626743925764799E-3</v>
      </c>
      <c r="V54" s="24">
        <f>BRPL_EOD!V54-BRPL_ISGS_exbus!V54</f>
        <v>8.0512406947796933E-4</v>
      </c>
      <c r="W54" s="24">
        <f>BRPL_EOD!W54-BRPL_ISGS_exbus!W54</f>
        <v>-8.1332885905993635E-4</v>
      </c>
      <c r="X54" s="24">
        <f>BRPL_EOD!X54-BRPL_ISGS_exbus!X54</f>
        <v>-1.3800667726542315E-3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-6.0463501622507465E-3</v>
      </c>
      <c r="L55" s="24">
        <f>BRPL_EOD!L55-BRPL_ISGS_exbus!L55</f>
        <v>1.7959975992454247E-4</v>
      </c>
      <c r="M55" s="24">
        <f>BRPL_EOD!M55-BRPL_ISGS_exbus!M55</f>
        <v>2.6998555887445264E-3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1.4602015322040529E-4</v>
      </c>
      <c r="Q55" s="24">
        <f>BRPL_EOD!Q55-BRPL_ISGS_exbus!Q55</f>
        <v>4.930712510356372E-3</v>
      </c>
      <c r="R55" s="24">
        <f>BRPL_EOD!R55-BRPL_ISGS_exbus!R55</f>
        <v>-1.3433333333523478E-4</v>
      </c>
      <c r="S55" s="24">
        <f>BRPL_EOD!S55-BRPL_ISGS_exbus!S55</f>
        <v>1.7575479180464981E-4</v>
      </c>
      <c r="T55" s="24">
        <f>BRPL_EOD!T55-BRPL_ISGS_exbus!T55</f>
        <v>1.3505617021276617E-3</v>
      </c>
      <c r="U55" s="24">
        <f>BRPL_EOD!U55-BRPL_ISGS_exbus!U55</f>
        <v>1.8626743925764799E-3</v>
      </c>
      <c r="V55" s="24">
        <f>BRPL_EOD!V55-BRPL_ISGS_exbus!V55</f>
        <v>-1.2910307346327698E-3</v>
      </c>
      <c r="W55" s="24">
        <f>BRPL_EOD!W55-BRPL_ISGS_exbus!W55</f>
        <v>-8.1332885905993635E-4</v>
      </c>
      <c r="X55" s="24">
        <f>BRPL_EOD!X55-BRPL_ISGS_exbus!X55</f>
        <v>-1.4589773326179056E-4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-6.0463501622507465E-3</v>
      </c>
      <c r="L56" s="24">
        <f>BRPL_EOD!L56-BRPL_ISGS_exbus!L56</f>
        <v>1.7959975992454247E-4</v>
      </c>
      <c r="M56" s="24">
        <f>BRPL_EOD!M56-BRPL_ISGS_exbus!M56</f>
        <v>2.6998555887445264E-3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1.4602015322040529E-4</v>
      </c>
      <c r="Q56" s="24">
        <f>BRPL_EOD!Q56-BRPL_ISGS_exbus!Q56</f>
        <v>4.930712510356372E-3</v>
      </c>
      <c r="R56" s="24">
        <f>BRPL_EOD!R56-BRPL_ISGS_exbus!R56</f>
        <v>-1.3433333333523478E-4</v>
      </c>
      <c r="S56" s="24">
        <f>BRPL_EOD!S56-BRPL_ISGS_exbus!S56</f>
        <v>1.7575479180464981E-4</v>
      </c>
      <c r="T56" s="24">
        <f>BRPL_EOD!T56-BRPL_ISGS_exbus!T56</f>
        <v>1.3505617021276617E-3</v>
      </c>
      <c r="U56" s="24">
        <f>BRPL_EOD!U56-BRPL_ISGS_exbus!U56</f>
        <v>1.8626743925764799E-3</v>
      </c>
      <c r="V56" s="24">
        <f>BRPL_EOD!V56-BRPL_ISGS_exbus!V56</f>
        <v>-1.2910307346327698E-3</v>
      </c>
      <c r="W56" s="24">
        <f>BRPL_EOD!W56-BRPL_ISGS_exbus!W56</f>
        <v>-8.1332885905993635E-4</v>
      </c>
      <c r="X56" s="24">
        <f>BRPL_EOD!X56-BRPL_ISGS_exbus!X56</f>
        <v>9.6624319418481264E-4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-6.0463501622507465E-3</v>
      </c>
      <c r="L57" s="24">
        <f>BRPL_EOD!L57-BRPL_ISGS_exbus!L57</f>
        <v>1.7959975992454247E-4</v>
      </c>
      <c r="M57" s="24">
        <f>BRPL_EOD!M57-BRPL_ISGS_exbus!M57</f>
        <v>2.6998555887445264E-3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1.4602015322040529E-4</v>
      </c>
      <c r="Q57" s="24">
        <f>BRPL_EOD!Q57-BRPL_ISGS_exbus!Q57</f>
        <v>4.930712510356372E-3</v>
      </c>
      <c r="R57" s="24">
        <f>BRPL_EOD!R57-BRPL_ISGS_exbus!R57</f>
        <v>-1.3433333333523478E-4</v>
      </c>
      <c r="S57" s="24">
        <f>BRPL_EOD!S57-BRPL_ISGS_exbus!S57</f>
        <v>1.7575479180464981E-4</v>
      </c>
      <c r="T57" s="24">
        <f>BRPL_EOD!T57-BRPL_ISGS_exbus!T57</f>
        <v>1.3505617021276617E-3</v>
      </c>
      <c r="U57" s="24">
        <f>BRPL_EOD!U57-BRPL_ISGS_exbus!U57</f>
        <v>1.8626743925764799E-3</v>
      </c>
      <c r="V57" s="24">
        <f>BRPL_EOD!V57-BRPL_ISGS_exbus!V57</f>
        <v>1.0194861038215208E-4</v>
      </c>
      <c r="W57" s="24">
        <f>BRPL_EOD!W57-BRPL_ISGS_exbus!W57</f>
        <v>-5.9365534259754327E-3</v>
      </c>
      <c r="X57" s="24">
        <f>BRPL_EOD!X57-BRPL_ISGS_exbus!X57</f>
        <v>2.1080168776350661E-3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-6.0463501622507465E-3</v>
      </c>
      <c r="L58" s="24">
        <f>BRPL_EOD!L58-BRPL_ISGS_exbus!L58</f>
        <v>1.7959975992454247E-4</v>
      </c>
      <c r="M58" s="24">
        <f>BRPL_EOD!M58-BRPL_ISGS_exbus!M58</f>
        <v>2.6998555887445264E-3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1.4602015322040529E-4</v>
      </c>
      <c r="Q58" s="24">
        <f>BRPL_EOD!Q58-BRPL_ISGS_exbus!Q58</f>
        <v>-1.4157996575336895E-3</v>
      </c>
      <c r="R58" s="24">
        <f>BRPL_EOD!R58-BRPL_ISGS_exbus!R58</f>
        <v>3.8726058079348036E-3</v>
      </c>
      <c r="S58" s="24">
        <f>BRPL_EOD!S58-BRPL_ISGS_exbus!S58</f>
        <v>2.9663484353106284E-3</v>
      </c>
      <c r="T58" s="24">
        <f>BRPL_EOD!T58-BRPL_ISGS_exbus!T58</f>
        <v>1.3505617021276617E-3</v>
      </c>
      <c r="U58" s="24">
        <f>BRPL_EOD!U58-BRPL_ISGS_exbus!U58</f>
        <v>1.8626743925764799E-3</v>
      </c>
      <c r="V58" s="24">
        <f>BRPL_EOD!V58-BRPL_ISGS_exbus!V58</f>
        <v>-1.2306620209070473E-3</v>
      </c>
      <c r="W58" s="24">
        <f>BRPL_EOD!W58-BRPL_ISGS_exbus!W58</f>
        <v>-1.5198130841120872E-3</v>
      </c>
      <c r="X58" s="24">
        <f>BRPL_EOD!X58-BRPL_ISGS_exbus!X58</f>
        <v>2.1080168776350661E-3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-7.1494713492938899E-3</v>
      </c>
      <c r="L59" s="24">
        <f>BRPL_EOD!L59-BRPL_ISGS_exbus!L59</f>
        <v>1.7959975992454247E-4</v>
      </c>
      <c r="M59" s="24">
        <f>BRPL_EOD!M59-BRPL_ISGS_exbus!M59</f>
        <v>2.6998555887445264E-3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1.4602015322040529E-4</v>
      </c>
      <c r="Q59" s="24">
        <f>BRPL_EOD!Q59-BRPL_ISGS_exbus!Q59</f>
        <v>-2.8638307984802935E-3</v>
      </c>
      <c r="R59" s="24">
        <f>BRPL_EOD!R59-BRPL_ISGS_exbus!R59</f>
        <v>4.4993777368063093E-3</v>
      </c>
      <c r="S59" s="24">
        <f>BRPL_EOD!S59-BRPL_ISGS_exbus!S59</f>
        <v>4.7384619992509869E-3</v>
      </c>
      <c r="T59" s="24">
        <f>BRPL_EOD!T59-BRPL_ISGS_exbus!T59</f>
        <v>-2.35395973154362E-3</v>
      </c>
      <c r="U59" s="24">
        <f>BRPL_EOD!U59-BRPL_ISGS_exbus!U59</f>
        <v>1.8626743925764799E-3</v>
      </c>
      <c r="V59" s="24">
        <f>BRPL_EOD!V59-BRPL_ISGS_exbus!V59</f>
        <v>-1.2306620209070473E-3</v>
      </c>
      <c r="W59" s="24">
        <f>BRPL_EOD!W59-BRPL_ISGS_exbus!W59</f>
        <v>-1.5198130841120872E-3</v>
      </c>
      <c r="X59" s="24">
        <f>BRPL_EOD!X59-BRPL_ISGS_exbus!X59</f>
        <v>2.1080168776350661E-3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-7.4200660244514438E-3</v>
      </c>
      <c r="L60" s="24">
        <f>BRPL_EOD!L60-BRPL_ISGS_exbus!L60</f>
        <v>1.7959975992454247E-4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1.4602015322040529E-4</v>
      </c>
      <c r="Q60" s="24">
        <f>BRPL_EOD!Q60-BRPL_ISGS_exbus!Q60</f>
        <v>-2.5550777676031089E-4</v>
      </c>
      <c r="R60" s="24">
        <f>BRPL_EOD!R60-BRPL_ISGS_exbus!R60</f>
        <v>4.4993777368063093E-3</v>
      </c>
      <c r="S60" s="24">
        <f>BRPL_EOD!S60-BRPL_ISGS_exbus!S60</f>
        <v>4.7384619992509869E-3</v>
      </c>
      <c r="T60" s="24">
        <f>BRPL_EOD!T60-BRPL_ISGS_exbus!T60</f>
        <v>-2.35395973154362E-3</v>
      </c>
      <c r="U60" s="24">
        <f>BRPL_EOD!U60-BRPL_ISGS_exbus!U60</f>
        <v>1.8626743925764799E-3</v>
      </c>
      <c r="V60" s="24">
        <f>BRPL_EOD!V60-BRPL_ISGS_exbus!V60</f>
        <v>-1.2306620209070473E-3</v>
      </c>
      <c r="W60" s="24">
        <f>BRPL_EOD!W60-BRPL_ISGS_exbus!W60</f>
        <v>-1.5198130841120872E-3</v>
      </c>
      <c r="X60" s="24">
        <f>BRPL_EOD!X60-BRPL_ISGS_exbus!X60</f>
        <v>2.1080168776350661E-3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7.7926621036681354E-3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1.4602015322040529E-4</v>
      </c>
      <c r="Q61" s="24">
        <f>BRPL_EOD!Q61-BRPL_ISGS_exbus!Q61</f>
        <v>-2.5550777676031089E-4</v>
      </c>
      <c r="R61" s="24">
        <f>BRPL_EOD!R61-BRPL_ISGS_exbus!R61</f>
        <v>4.4993777368063093E-3</v>
      </c>
      <c r="S61" s="24">
        <f>BRPL_EOD!S61-BRPL_ISGS_exbus!S61</f>
        <v>4.7384619992509869E-3</v>
      </c>
      <c r="T61" s="24">
        <f>BRPL_EOD!T61-BRPL_ISGS_exbus!T61</f>
        <v>-2.35395973154362E-3</v>
      </c>
      <c r="U61" s="24">
        <f>BRPL_EOD!U61-BRPL_ISGS_exbus!U61</f>
        <v>1.8626743925764799E-3</v>
      </c>
      <c r="V61" s="24">
        <f>BRPL_EOD!V61-BRPL_ISGS_exbus!V61</f>
        <v>-1.2306620209070473E-3</v>
      </c>
      <c r="W61" s="24">
        <f>BRPL_EOD!W61-BRPL_ISGS_exbus!W61</f>
        <v>-1.5198130841120872E-3</v>
      </c>
      <c r="X61" s="24">
        <f>BRPL_EOD!X61-BRPL_ISGS_exbus!X61</f>
        <v>2.1080168776350661E-3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2.9380091683606224E-4</v>
      </c>
      <c r="L62" s="24">
        <f>BRPL_EOD!L62-BRPL_ISGS_exbus!L62</f>
        <v>0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1.4602015322040529E-4</v>
      </c>
      <c r="Q62" s="24">
        <f>BRPL_EOD!Q62-BRPL_ISGS_exbus!Q62</f>
        <v>-2.5550777676031089E-4</v>
      </c>
      <c r="R62" s="24">
        <f>BRPL_EOD!R62-BRPL_ISGS_exbus!R62</f>
        <v>4.4993777368063093E-3</v>
      </c>
      <c r="S62" s="24">
        <f>BRPL_EOD!S62-BRPL_ISGS_exbus!S62</f>
        <v>4.7384619992509869E-3</v>
      </c>
      <c r="T62" s="24">
        <f>BRPL_EOD!T62-BRPL_ISGS_exbus!T62</f>
        <v>-2.35395973154362E-3</v>
      </c>
      <c r="U62" s="24">
        <f>BRPL_EOD!U62-BRPL_ISGS_exbus!U62</f>
        <v>1.8626743925764799E-3</v>
      </c>
      <c r="V62" s="24">
        <f>BRPL_EOD!V62-BRPL_ISGS_exbus!V62</f>
        <v>-1.2306620209070473E-3</v>
      </c>
      <c r="W62" s="24">
        <f>BRPL_EOD!W62-BRPL_ISGS_exbus!W62</f>
        <v>-1.5198130841120872E-3</v>
      </c>
      <c r="X62" s="24">
        <f>BRPL_EOD!X62-BRPL_ISGS_exbus!X62</f>
        <v>2.1080168776350661E-3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2.9380091683606224E-4</v>
      </c>
      <c r="L63" s="24">
        <f>BRPL_EOD!L63-BRPL_ISGS_exbus!L63</f>
        <v>0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1.4602015322040529E-4</v>
      </c>
      <c r="Q63" s="24">
        <f>BRPL_EOD!Q63-BRPL_ISGS_exbus!Q63</f>
        <v>-2.5550777676031089E-4</v>
      </c>
      <c r="R63" s="24">
        <f>BRPL_EOD!R63-BRPL_ISGS_exbus!R63</f>
        <v>4.4993777368063093E-3</v>
      </c>
      <c r="S63" s="24">
        <f>BRPL_EOD!S63-BRPL_ISGS_exbus!S63</f>
        <v>4.7384619992509869E-3</v>
      </c>
      <c r="T63" s="24">
        <f>BRPL_EOD!T63-BRPL_ISGS_exbus!T63</f>
        <v>-2.35395973154362E-3</v>
      </c>
      <c r="U63" s="24">
        <f>BRPL_EOD!U63-BRPL_ISGS_exbus!U63</f>
        <v>1.8626743925764799E-3</v>
      </c>
      <c r="V63" s="24">
        <f>BRPL_EOD!V63-BRPL_ISGS_exbus!V63</f>
        <v>-1.2306620209070473E-3</v>
      </c>
      <c r="W63" s="24">
        <f>BRPL_EOD!W63-BRPL_ISGS_exbus!W63</f>
        <v>-1.5198130841120872E-3</v>
      </c>
      <c r="X63" s="24">
        <f>BRPL_EOD!X63-BRPL_ISGS_exbus!X63</f>
        <v>2.1080168776350661E-3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2.9380091683606224E-4</v>
      </c>
      <c r="L64" s="24">
        <f>BRPL_EOD!L64-BRPL_ISGS_exbus!L64</f>
        <v>5.5512460486895066E-4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1.4602015322040529E-4</v>
      </c>
      <c r="Q64" s="24">
        <f>BRPL_EOD!Q64-BRPL_ISGS_exbus!Q64</f>
        <v>-2.5550777676031089E-4</v>
      </c>
      <c r="R64" s="24">
        <f>BRPL_EOD!R64-BRPL_ISGS_exbus!R64</f>
        <v>4.4993777368063093E-3</v>
      </c>
      <c r="S64" s="24">
        <f>BRPL_EOD!S64-BRPL_ISGS_exbus!S64</f>
        <v>4.7384619992509869E-3</v>
      </c>
      <c r="T64" s="24">
        <f>BRPL_EOD!T64-BRPL_ISGS_exbus!T64</f>
        <v>-2.35395973154362E-3</v>
      </c>
      <c r="U64" s="24">
        <f>BRPL_EOD!U64-BRPL_ISGS_exbus!U64</f>
        <v>1.8626743925764799E-3</v>
      </c>
      <c r="V64" s="24">
        <f>BRPL_EOD!V64-BRPL_ISGS_exbus!V64</f>
        <v>-1.2306620209070473E-3</v>
      </c>
      <c r="W64" s="24">
        <f>BRPL_EOD!W64-BRPL_ISGS_exbus!W64</f>
        <v>-1.5198130841120872E-3</v>
      </c>
      <c r="X64" s="24">
        <f>BRPL_EOD!X64-BRPL_ISGS_exbus!X64</f>
        <v>2.1080168776350661E-3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2.9380091683606224E-4</v>
      </c>
      <c r="L65" s="24">
        <f>BRPL_EOD!L65-BRPL_ISGS_exbus!L65</f>
        <v>5.5512460486895066E-4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1.4602015322040529E-4</v>
      </c>
      <c r="Q65" s="24">
        <f>BRPL_EOD!Q65-BRPL_ISGS_exbus!Q65</f>
        <v>-2.5550777676031089E-4</v>
      </c>
      <c r="R65" s="24">
        <f>BRPL_EOD!R65-BRPL_ISGS_exbus!R65</f>
        <v>4.4993777368063093E-3</v>
      </c>
      <c r="S65" s="24">
        <f>BRPL_EOD!S65-BRPL_ISGS_exbus!S65</f>
        <v>4.7384619992509869E-3</v>
      </c>
      <c r="T65" s="24">
        <f>BRPL_EOD!T65-BRPL_ISGS_exbus!T65</f>
        <v>-2.35395973154362E-3</v>
      </c>
      <c r="U65" s="24">
        <f>BRPL_EOD!U65-BRPL_ISGS_exbus!U65</f>
        <v>1.8626743925764799E-3</v>
      </c>
      <c r="V65" s="24">
        <f>BRPL_EOD!V65-BRPL_ISGS_exbus!V65</f>
        <v>-1.2306620209070473E-3</v>
      </c>
      <c r="W65" s="24">
        <f>BRPL_EOD!W65-BRPL_ISGS_exbus!W65</f>
        <v>-1.5198130841120872E-3</v>
      </c>
      <c r="X65" s="24">
        <f>BRPL_EOD!X65-BRPL_ISGS_exbus!X65</f>
        <v>2.1080168776350661E-3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2.9380091683606224E-4</v>
      </c>
      <c r="L66" s="24">
        <f>BRPL_EOD!L66-BRPL_ISGS_exbus!L66</f>
        <v>5.5512460486895066E-4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1.4602015322040529E-4</v>
      </c>
      <c r="Q66" s="24">
        <f>BRPL_EOD!Q66-BRPL_ISGS_exbus!Q66</f>
        <v>-2.5550777676031089E-4</v>
      </c>
      <c r="R66" s="24">
        <f>BRPL_EOD!R66-BRPL_ISGS_exbus!R66</f>
        <v>4.4993777368063093E-3</v>
      </c>
      <c r="S66" s="24">
        <f>BRPL_EOD!S66-BRPL_ISGS_exbus!S66</f>
        <v>4.7384619992509869E-3</v>
      </c>
      <c r="T66" s="24">
        <f>BRPL_EOD!T66-BRPL_ISGS_exbus!T66</f>
        <v>-2.35395973154362E-3</v>
      </c>
      <c r="U66" s="24">
        <f>BRPL_EOD!U66-BRPL_ISGS_exbus!U66</f>
        <v>1.8626743925764799E-3</v>
      </c>
      <c r="V66" s="24">
        <f>BRPL_EOD!V66-BRPL_ISGS_exbus!V66</f>
        <v>-1.2306620209070473E-3</v>
      </c>
      <c r="W66" s="24">
        <f>BRPL_EOD!W66-BRPL_ISGS_exbus!W66</f>
        <v>-1.5198130841120872E-3</v>
      </c>
      <c r="X66" s="24">
        <f>BRPL_EOD!X66-BRPL_ISGS_exbus!X66</f>
        <v>2.1080168776350661E-3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2.9380091683606224E-4</v>
      </c>
      <c r="L67" s="24">
        <f>BRPL_EOD!L67-BRPL_ISGS_exbus!L67</f>
        <v>0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1.4602015322040529E-4</v>
      </c>
      <c r="Q67" s="24">
        <f>BRPL_EOD!Q67-BRPL_ISGS_exbus!Q67</f>
        <v>-2.5550777676031089E-4</v>
      </c>
      <c r="R67" s="24">
        <f>BRPL_EOD!R67-BRPL_ISGS_exbus!R67</f>
        <v>4.4993777368063093E-3</v>
      </c>
      <c r="S67" s="24">
        <f>BRPL_EOD!S67-BRPL_ISGS_exbus!S67</f>
        <v>4.7384619992509869E-3</v>
      </c>
      <c r="T67" s="24">
        <f>BRPL_EOD!T67-BRPL_ISGS_exbus!T67</f>
        <v>-2.35395973154362E-3</v>
      </c>
      <c r="U67" s="24">
        <f>BRPL_EOD!U67-BRPL_ISGS_exbus!U67</f>
        <v>1.8626743925764799E-3</v>
      </c>
      <c r="V67" s="24">
        <f>BRPL_EOD!V67-BRPL_ISGS_exbus!V67</f>
        <v>-1.2306620209070473E-3</v>
      </c>
      <c r="W67" s="24">
        <f>BRPL_EOD!W67-BRPL_ISGS_exbus!W67</f>
        <v>-1.5198130841120872E-3</v>
      </c>
      <c r="X67" s="24">
        <f>BRPL_EOD!X67-BRPL_ISGS_exbus!X67</f>
        <v>2.1080168776350661E-3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2.9380091683606224E-4</v>
      </c>
      <c r="L68" s="24">
        <f>BRPL_EOD!L68-BRPL_ISGS_exbus!L68</f>
        <v>0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1.4602015322040529E-4</v>
      </c>
      <c r="Q68" s="24">
        <f>BRPL_EOD!Q68-BRPL_ISGS_exbus!Q68</f>
        <v>-2.5550777676031089E-4</v>
      </c>
      <c r="R68" s="24">
        <f>BRPL_EOD!R68-BRPL_ISGS_exbus!R68</f>
        <v>4.4993777368063093E-3</v>
      </c>
      <c r="S68" s="24">
        <f>BRPL_EOD!S68-BRPL_ISGS_exbus!S68</f>
        <v>4.7384619992509869E-3</v>
      </c>
      <c r="T68" s="24">
        <f>BRPL_EOD!T68-BRPL_ISGS_exbus!T68</f>
        <v>-2.35395973154362E-3</v>
      </c>
      <c r="U68" s="24">
        <f>BRPL_EOD!U68-BRPL_ISGS_exbus!U68</f>
        <v>1.8626743925764799E-3</v>
      </c>
      <c r="V68" s="24">
        <f>BRPL_EOD!V68-BRPL_ISGS_exbus!V68</f>
        <v>-1.2306620209070473E-3</v>
      </c>
      <c r="W68" s="24">
        <f>BRPL_EOD!W68-BRPL_ISGS_exbus!W68</f>
        <v>-1.5198130841120872E-3</v>
      </c>
      <c r="X68" s="24">
        <f>BRPL_EOD!X68-BRPL_ISGS_exbus!X68</f>
        <v>2.1080168776350661E-3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2.9380091683606224E-4</v>
      </c>
      <c r="L69" s="24">
        <f>BRPL_EOD!L69-BRPL_ISGS_exbus!L69</f>
        <v>0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1.4602015322040529E-4</v>
      </c>
      <c r="Q69" s="24">
        <f>BRPL_EOD!Q69-BRPL_ISGS_exbus!Q69</f>
        <v>-2.5550777676031089E-4</v>
      </c>
      <c r="R69" s="24">
        <f>BRPL_EOD!R69-BRPL_ISGS_exbus!R69</f>
        <v>4.4993777368063093E-3</v>
      </c>
      <c r="S69" s="24">
        <f>BRPL_EOD!S69-BRPL_ISGS_exbus!S69</f>
        <v>4.7384619992509869E-3</v>
      </c>
      <c r="T69" s="24">
        <f>BRPL_EOD!T69-BRPL_ISGS_exbus!T69</f>
        <v>-2.35395973154362E-3</v>
      </c>
      <c r="U69" s="24">
        <f>BRPL_EOD!U69-BRPL_ISGS_exbus!U69</f>
        <v>1.8626743925764799E-3</v>
      </c>
      <c r="V69" s="24">
        <f>BRPL_EOD!V69-BRPL_ISGS_exbus!V69</f>
        <v>-1.2306620209070473E-3</v>
      </c>
      <c r="W69" s="24">
        <f>BRPL_EOD!W69-BRPL_ISGS_exbus!W69</f>
        <v>-1.5198130841120872E-3</v>
      </c>
      <c r="X69" s="24">
        <f>BRPL_EOD!X69-BRPL_ISGS_exbus!X69</f>
        <v>2.1080168776350661E-3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5.9317414160773296E-3</v>
      </c>
      <c r="L70" s="24">
        <f>BRPL_EOD!L70-BRPL_ISGS_exbus!L70</f>
        <v>0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1.4602015322040529E-4</v>
      </c>
      <c r="Q70" s="24">
        <f>BRPL_EOD!Q70-BRPL_ISGS_exbus!Q70</f>
        <v>-2.5550777676031089E-4</v>
      </c>
      <c r="R70" s="24">
        <f>BRPL_EOD!R70-BRPL_ISGS_exbus!R70</f>
        <v>4.4993777368063093E-3</v>
      </c>
      <c r="S70" s="24">
        <f>BRPL_EOD!S70-BRPL_ISGS_exbus!S70</f>
        <v>4.7384619992509869E-3</v>
      </c>
      <c r="T70" s="24">
        <f>BRPL_EOD!T70-BRPL_ISGS_exbus!T70</f>
        <v>-2.35395973154362E-3</v>
      </c>
      <c r="U70" s="24">
        <f>BRPL_EOD!U70-BRPL_ISGS_exbus!U70</f>
        <v>1.8626743925764799E-3</v>
      </c>
      <c r="V70" s="24">
        <f>BRPL_EOD!V70-BRPL_ISGS_exbus!V70</f>
        <v>-1.2306620209070473E-3</v>
      </c>
      <c r="W70" s="24">
        <f>BRPL_EOD!W70-BRPL_ISGS_exbus!W70</f>
        <v>-1.5198130841120872E-3</v>
      </c>
      <c r="X70" s="24">
        <f>BRPL_EOD!X70-BRPL_ISGS_exbus!X70</f>
        <v>2.1080168776350661E-3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1.9999999999988916E-3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3.9999999999977831E-3</v>
      </c>
      <c r="K71" s="24">
        <f>BRPL_EOD!K71-BRPL_ISGS_exbus!K71</f>
        <v>-5.9875827435007523E-4</v>
      </c>
      <c r="L71" s="24">
        <f>BRPL_EOD!L71-BRPL_ISGS_exbus!L71</f>
        <v>0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1.4602015322040529E-4</v>
      </c>
      <c r="Q71" s="24">
        <f>BRPL_EOD!Q71-BRPL_ISGS_exbus!Q71</f>
        <v>-2.5550777676031089E-4</v>
      </c>
      <c r="R71" s="24">
        <f>BRPL_EOD!R71-BRPL_ISGS_exbus!R71</f>
        <v>4.4993777368063093E-3</v>
      </c>
      <c r="S71" s="24">
        <f>BRPL_EOD!S71-BRPL_ISGS_exbus!S71</f>
        <v>4.7384619992509869E-3</v>
      </c>
      <c r="T71" s="24">
        <f>BRPL_EOD!T71-BRPL_ISGS_exbus!T71</f>
        <v>-2.35395973154362E-3</v>
      </c>
      <c r="U71" s="24">
        <f>BRPL_EOD!U71-BRPL_ISGS_exbus!U71</f>
        <v>1.8626743925764799E-3</v>
      </c>
      <c r="V71" s="24">
        <f>BRPL_EOD!V71-BRPL_ISGS_exbus!V71</f>
        <v>-1.2306620209070473E-3</v>
      </c>
      <c r="W71" s="24">
        <f>BRPL_EOD!W71-BRPL_ISGS_exbus!W71</f>
        <v>-1.5198130841120872E-3</v>
      </c>
      <c r="X71" s="24">
        <f>BRPL_EOD!X71-BRPL_ISGS_exbus!X71</f>
        <v>2.1080168776350661E-3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7.5100000000105638E-4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1.001451422832389E-2</v>
      </c>
      <c r="K72" s="24">
        <f>BRPL_EOD!K72-BRPL_ISGS_exbus!K72</f>
        <v>1.427676764313901E-2</v>
      </c>
      <c r="L72" s="24">
        <f>BRPL_EOD!L72-BRPL_ISGS_exbus!L72</f>
        <v>0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1.4602015322040529E-4</v>
      </c>
      <c r="Q72" s="24">
        <f>BRPL_EOD!Q72-BRPL_ISGS_exbus!Q72</f>
        <v>-2.5550777676031089E-4</v>
      </c>
      <c r="R72" s="24">
        <f>BRPL_EOD!R72-BRPL_ISGS_exbus!R72</f>
        <v>4.4993777368063093E-3</v>
      </c>
      <c r="S72" s="24">
        <f>BRPL_EOD!S72-BRPL_ISGS_exbus!S72</f>
        <v>4.7384619992509869E-3</v>
      </c>
      <c r="T72" s="24">
        <f>BRPL_EOD!T72-BRPL_ISGS_exbus!T72</f>
        <v>-2.35395973154362E-3</v>
      </c>
      <c r="U72" s="24">
        <f>BRPL_EOD!U72-BRPL_ISGS_exbus!U72</f>
        <v>1.8626743925764799E-3</v>
      </c>
      <c r="V72" s="24">
        <f>BRPL_EOD!V72-BRPL_ISGS_exbus!V72</f>
        <v>-1.2306620209070473E-3</v>
      </c>
      <c r="W72" s="24">
        <f>BRPL_EOD!W72-BRPL_ISGS_exbus!W72</f>
        <v>-1.5198130841120872E-3</v>
      </c>
      <c r="X72" s="24">
        <f>BRPL_EOD!X72-BRPL_ISGS_exbus!X72</f>
        <v>2.1080168776350661E-3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-1.5395098039210353E-3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-3.5063058186741713E-3</v>
      </c>
      <c r="K73" s="24">
        <f>BRPL_EOD!K73-BRPL_ISGS_exbus!K73</f>
        <v>8.9217850469367477E-3</v>
      </c>
      <c r="L73" s="24">
        <f>BRPL_EOD!L73-BRPL_ISGS_exbus!L73</f>
        <v>2.2691477620995215E-4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1.4602015322040529E-4</v>
      </c>
      <c r="Q73" s="24">
        <f>BRPL_EOD!Q73-BRPL_ISGS_exbus!Q73</f>
        <v>-2.5550777676031089E-4</v>
      </c>
      <c r="R73" s="24">
        <f>BRPL_EOD!R73-BRPL_ISGS_exbus!R73</f>
        <v>4.4993777368063093E-3</v>
      </c>
      <c r="S73" s="24">
        <f>BRPL_EOD!S73-BRPL_ISGS_exbus!S73</f>
        <v>4.7384619992509869E-3</v>
      </c>
      <c r="T73" s="24">
        <f>BRPL_EOD!T73-BRPL_ISGS_exbus!T73</f>
        <v>-2.35395973154362E-3</v>
      </c>
      <c r="U73" s="24">
        <f>BRPL_EOD!U73-BRPL_ISGS_exbus!U73</f>
        <v>1.8626743925764799E-3</v>
      </c>
      <c r="V73" s="24">
        <f>BRPL_EOD!V73-BRPL_ISGS_exbus!V73</f>
        <v>-1.2306620209070473E-3</v>
      </c>
      <c r="W73" s="24">
        <f>BRPL_EOD!W73-BRPL_ISGS_exbus!W73</f>
        <v>-1.5198130841120872E-3</v>
      </c>
      <c r="X73" s="24">
        <f>BRPL_EOD!X73-BRPL_ISGS_exbus!X73</f>
        <v>2.1080168776350661E-3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6.7413846153840939E-4</v>
      </c>
      <c r="K74" s="24">
        <f>BRPL_EOD!K74-BRPL_ISGS_exbus!K74</f>
        <v>1.4838725757613247E-3</v>
      </c>
      <c r="L74" s="24">
        <f>BRPL_EOD!L74-BRPL_ISGS_exbus!L74</f>
        <v>0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1.4602015322040529E-4</v>
      </c>
      <c r="Q74" s="24">
        <f>BRPL_EOD!Q74-BRPL_ISGS_exbus!Q74</f>
        <v>-2.5550777676031089E-4</v>
      </c>
      <c r="R74" s="24">
        <f>BRPL_EOD!R74-BRPL_ISGS_exbus!R74</f>
        <v>4.4993777368063093E-3</v>
      </c>
      <c r="S74" s="24">
        <f>BRPL_EOD!S74-BRPL_ISGS_exbus!S74</f>
        <v>4.7384619992509869E-3</v>
      </c>
      <c r="T74" s="24">
        <f>BRPL_EOD!T74-BRPL_ISGS_exbus!T74</f>
        <v>-2.35395973154362E-3</v>
      </c>
      <c r="U74" s="24">
        <f>BRPL_EOD!U74-BRPL_ISGS_exbus!U74</f>
        <v>1.8626743925764799E-3</v>
      </c>
      <c r="V74" s="24">
        <f>BRPL_EOD!V74-BRPL_ISGS_exbus!V74</f>
        <v>-1.2306620209070473E-3</v>
      </c>
      <c r="W74" s="24">
        <f>BRPL_EOD!W74-BRPL_ISGS_exbus!W74</f>
        <v>-1.5198130841120872E-3</v>
      </c>
      <c r="X74" s="24">
        <f>BRPL_EOD!X74-BRPL_ISGS_exbus!X74</f>
        <v>2.1080168776350661E-3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2.9380091683606224E-4</v>
      </c>
      <c r="L75" s="24">
        <f>BRPL_EOD!L75-BRPL_ISGS_exbus!L75</f>
        <v>1.3803393905220673E-5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1.4602015322040529E-4</v>
      </c>
      <c r="Q75" s="24">
        <f>BRPL_EOD!Q75-BRPL_ISGS_exbus!Q75</f>
        <v>-2.5550777676031089E-4</v>
      </c>
      <c r="R75" s="24">
        <f>BRPL_EOD!R75-BRPL_ISGS_exbus!R75</f>
        <v>4.4993777368063093E-3</v>
      </c>
      <c r="S75" s="24">
        <f>BRPL_EOD!S75-BRPL_ISGS_exbus!S75</f>
        <v>4.7384619992509869E-3</v>
      </c>
      <c r="T75" s="24">
        <f>BRPL_EOD!T75-BRPL_ISGS_exbus!T75</f>
        <v>-2.35395973154362E-3</v>
      </c>
      <c r="U75" s="24">
        <f>BRPL_EOD!U75-BRPL_ISGS_exbus!U75</f>
        <v>1.8626743925764799E-3</v>
      </c>
      <c r="V75" s="24">
        <f>BRPL_EOD!V75-BRPL_ISGS_exbus!V75</f>
        <v>-1.2306620209070473E-3</v>
      </c>
      <c r="W75" s="24">
        <f>BRPL_EOD!W75-BRPL_ISGS_exbus!W75</f>
        <v>-1.5198130841120872E-3</v>
      </c>
      <c r="X75" s="24">
        <f>BRPL_EOD!X75-BRPL_ISGS_exbus!X75</f>
        <v>2.1080168776350661E-3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2.9380091683606224E-4</v>
      </c>
      <c r="L76" s="24">
        <f>BRPL_EOD!L76-BRPL_ISGS_exbus!L76</f>
        <v>5.5512460486895066E-4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1.4602015322040529E-4</v>
      </c>
      <c r="Q76" s="24">
        <f>BRPL_EOD!Q76-BRPL_ISGS_exbus!Q76</f>
        <v>-2.5550777676031089E-4</v>
      </c>
      <c r="R76" s="24">
        <f>BRPL_EOD!R76-BRPL_ISGS_exbus!R76</f>
        <v>4.4993777368063093E-3</v>
      </c>
      <c r="S76" s="24">
        <f>BRPL_EOD!S76-BRPL_ISGS_exbus!S76</f>
        <v>4.7384619992509869E-3</v>
      </c>
      <c r="T76" s="24">
        <f>BRPL_EOD!T76-BRPL_ISGS_exbus!T76</f>
        <v>-2.35395973154362E-3</v>
      </c>
      <c r="U76" s="24">
        <f>BRPL_EOD!U76-BRPL_ISGS_exbus!U76</f>
        <v>1.8626743925764799E-3</v>
      </c>
      <c r="V76" s="24">
        <f>BRPL_EOD!V76-BRPL_ISGS_exbus!V76</f>
        <v>-1.2306620209070473E-3</v>
      </c>
      <c r="W76" s="24">
        <f>BRPL_EOD!W76-BRPL_ISGS_exbus!W76</f>
        <v>1.5547368421024998E-3</v>
      </c>
      <c r="X76" s="24">
        <f>BRPL_EOD!X76-BRPL_ISGS_exbus!X76</f>
        <v>2.1080168776350661E-3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-3.7190095554251457E-6</v>
      </c>
      <c r="L77" s="24">
        <f>BRPL_EOD!L77-BRPL_ISGS_exbus!L77</f>
        <v>5.5512460486895066E-4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1.4602015322040529E-4</v>
      </c>
      <c r="Q77" s="24">
        <f>BRPL_EOD!Q77-BRPL_ISGS_exbus!Q77</f>
        <v>-2.5550777676031089E-4</v>
      </c>
      <c r="R77" s="24">
        <f>BRPL_EOD!R77-BRPL_ISGS_exbus!R77</f>
        <v>4.4993777368063093E-3</v>
      </c>
      <c r="S77" s="24">
        <f>BRPL_EOD!S77-BRPL_ISGS_exbus!S77</f>
        <v>4.7384619992509869E-3</v>
      </c>
      <c r="T77" s="24">
        <f>BRPL_EOD!T77-BRPL_ISGS_exbus!T77</f>
        <v>-2.35395973154362E-3</v>
      </c>
      <c r="U77" s="24">
        <f>BRPL_EOD!U77-BRPL_ISGS_exbus!U77</f>
        <v>1.8626743925764799E-3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2.1080168776350661E-3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-3.7190095554251457E-6</v>
      </c>
      <c r="L78" s="24">
        <f>BRPL_EOD!L78-BRPL_ISGS_exbus!L78</f>
        <v>5.5512460486895066E-4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1.4602015322040529E-4</v>
      </c>
      <c r="Q78" s="24">
        <f>BRPL_EOD!Q78-BRPL_ISGS_exbus!Q78</f>
        <v>-2.5550777676031089E-4</v>
      </c>
      <c r="R78" s="24">
        <f>BRPL_EOD!R78-BRPL_ISGS_exbus!R78</f>
        <v>4.4993777368063093E-3</v>
      </c>
      <c r="S78" s="24">
        <f>BRPL_EOD!S78-BRPL_ISGS_exbus!S78</f>
        <v>4.7384619992509869E-3</v>
      </c>
      <c r="T78" s="24">
        <f>BRPL_EOD!T78-BRPL_ISGS_exbus!T78</f>
        <v>-2.35395973154362E-3</v>
      </c>
      <c r="U78" s="24">
        <f>BRPL_EOD!U78-BRPL_ISGS_exbus!U78</f>
        <v>1.8626743925764799E-3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2.1080168776350661E-3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-3.7190095554251457E-6</v>
      </c>
      <c r="L79" s="24">
        <f>BRPL_EOD!L79-BRPL_ISGS_exbus!L79</f>
        <v>3.9846052076342175E-4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1.4602015322040529E-4</v>
      </c>
      <c r="Q79" s="24">
        <f>BRPL_EOD!Q79-BRPL_ISGS_exbus!Q79</f>
        <v>-2.5550777676031089E-4</v>
      </c>
      <c r="R79" s="24">
        <f>BRPL_EOD!R79-BRPL_ISGS_exbus!R79</f>
        <v>4.4993777368063093E-3</v>
      </c>
      <c r="S79" s="24">
        <f>BRPL_EOD!S79-BRPL_ISGS_exbus!S79</f>
        <v>4.7384619992509869E-3</v>
      </c>
      <c r="T79" s="24">
        <f>BRPL_EOD!T79-BRPL_ISGS_exbus!T79</f>
        <v>-2.35395973154362E-3</v>
      </c>
      <c r="U79" s="24">
        <f>BRPL_EOD!U79-BRPL_ISGS_exbus!U79</f>
        <v>1.8626743925764799E-3</v>
      </c>
      <c r="V79" s="24">
        <f>BRPL_EOD!V79-BRPL_ISGS_exbus!V79</f>
        <v>-1.2306620209070473E-3</v>
      </c>
      <c r="W79" s="24">
        <f>BRPL_EOD!W79-BRPL_ISGS_exbus!W79</f>
        <v>-1.5198130841120872E-3</v>
      </c>
      <c r="X79" s="24">
        <f>BRPL_EOD!X79-BRPL_ISGS_exbus!X79</f>
        <v>2.1080168776350661E-3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-3.7190095554251457E-6</v>
      </c>
      <c r="L80" s="24">
        <f>BRPL_EOD!L80-BRPL_ISGS_exbus!L80</f>
        <v>5.5512460486895066E-4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1.4602015322040529E-4</v>
      </c>
      <c r="Q80" s="24">
        <f>BRPL_EOD!Q80-BRPL_ISGS_exbus!Q80</f>
        <v>-2.5550777676031089E-4</v>
      </c>
      <c r="R80" s="24">
        <f>BRPL_EOD!R80-BRPL_ISGS_exbus!R80</f>
        <v>4.4993777368063093E-3</v>
      </c>
      <c r="S80" s="24">
        <f>BRPL_EOD!S80-BRPL_ISGS_exbus!S80</f>
        <v>4.7384619992509869E-3</v>
      </c>
      <c r="T80" s="24">
        <f>BRPL_EOD!T80-BRPL_ISGS_exbus!T80</f>
        <v>-2.35395973154362E-3</v>
      </c>
      <c r="U80" s="24">
        <f>BRPL_EOD!U80-BRPL_ISGS_exbus!U80</f>
        <v>1.8626743925764799E-3</v>
      </c>
      <c r="V80" s="24">
        <f>BRPL_EOD!V80-BRPL_ISGS_exbus!V80</f>
        <v>-1.2306620209070473E-3</v>
      </c>
      <c r="W80" s="24">
        <f>BRPL_EOD!W80-BRPL_ISGS_exbus!W80</f>
        <v>-1.5198130841120872E-3</v>
      </c>
      <c r="X80" s="24">
        <f>BRPL_EOD!X80-BRPL_ISGS_exbus!X80</f>
        <v>2.1080168776350661E-3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-3.7190095554251457E-6</v>
      </c>
      <c r="L81" s="24">
        <f>BRPL_EOD!L81-BRPL_ISGS_exbus!L81</f>
        <v>5.5512460486895066E-4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1.4602015322040529E-4</v>
      </c>
      <c r="Q81" s="24">
        <f>BRPL_EOD!Q81-BRPL_ISGS_exbus!Q81</f>
        <v>-2.5550777676031089E-4</v>
      </c>
      <c r="R81" s="24">
        <f>BRPL_EOD!R81-BRPL_ISGS_exbus!R81</f>
        <v>4.4993777368063093E-3</v>
      </c>
      <c r="S81" s="24">
        <f>BRPL_EOD!S81-BRPL_ISGS_exbus!S81</f>
        <v>4.7384619992509869E-3</v>
      </c>
      <c r="T81" s="24">
        <f>BRPL_EOD!T81-BRPL_ISGS_exbus!T81</f>
        <v>-2.35395973154362E-3</v>
      </c>
      <c r="U81" s="24">
        <f>BRPL_EOD!U81-BRPL_ISGS_exbus!U81</f>
        <v>1.8626743925764799E-3</v>
      </c>
      <c r="V81" s="24">
        <f>BRPL_EOD!V81-BRPL_ISGS_exbus!V81</f>
        <v>-1.2306620209070473E-3</v>
      </c>
      <c r="W81" s="24">
        <f>BRPL_EOD!W81-BRPL_ISGS_exbus!W81</f>
        <v>-1.5198130841120872E-3</v>
      </c>
      <c r="X81" s="24">
        <f>BRPL_EOD!X81-BRPL_ISGS_exbus!X81</f>
        <v>2.1080168776350661E-3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-3.7190095554251457E-6</v>
      </c>
      <c r="L82" s="24">
        <f>BRPL_EOD!L82-BRPL_ISGS_exbus!L82</f>
        <v>5.5512460486895066E-4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1.4602015322040529E-4</v>
      </c>
      <c r="Q82" s="24">
        <f>BRPL_EOD!Q82-BRPL_ISGS_exbus!Q82</f>
        <v>-2.5550777676031089E-4</v>
      </c>
      <c r="R82" s="24">
        <f>BRPL_EOD!R82-BRPL_ISGS_exbus!R82</f>
        <v>4.4993777368063093E-3</v>
      </c>
      <c r="S82" s="24">
        <f>BRPL_EOD!S82-BRPL_ISGS_exbus!S82</f>
        <v>4.7384619992509869E-3</v>
      </c>
      <c r="T82" s="24">
        <f>BRPL_EOD!T82-BRPL_ISGS_exbus!T82</f>
        <v>-2.35395973154362E-3</v>
      </c>
      <c r="U82" s="24">
        <f>BRPL_EOD!U82-BRPL_ISGS_exbus!U82</f>
        <v>1.8626743925764799E-3</v>
      </c>
      <c r="V82" s="24">
        <f>BRPL_EOD!V82-BRPL_ISGS_exbus!V82</f>
        <v>-1.2306620209070473E-3</v>
      </c>
      <c r="W82" s="24">
        <f>BRPL_EOD!W82-BRPL_ISGS_exbus!W82</f>
        <v>-1.5198130841120872E-3</v>
      </c>
      <c r="X82" s="24">
        <f>BRPL_EOD!X82-BRPL_ISGS_exbus!X82</f>
        <v>2.1080168776350661E-3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-3.7190095554251457E-6</v>
      </c>
      <c r="L83" s="24">
        <f>BRPL_EOD!L83-BRPL_ISGS_exbus!L83</f>
        <v>5.5512460486895066E-4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1.4602015322040529E-4</v>
      </c>
      <c r="Q83" s="24">
        <f>BRPL_EOD!Q83-BRPL_ISGS_exbus!Q83</f>
        <v>-2.5550777676031089E-4</v>
      </c>
      <c r="R83" s="24">
        <f>BRPL_EOD!R83-BRPL_ISGS_exbus!R83</f>
        <v>4.4993777368063093E-3</v>
      </c>
      <c r="S83" s="24">
        <f>BRPL_EOD!S83-BRPL_ISGS_exbus!S83</f>
        <v>4.7384619992509869E-3</v>
      </c>
      <c r="T83" s="24">
        <f>BRPL_EOD!T83-BRPL_ISGS_exbus!T83</f>
        <v>-2.35395973154362E-3</v>
      </c>
      <c r="U83" s="24">
        <f>BRPL_EOD!U83-BRPL_ISGS_exbus!U83</f>
        <v>1.8626743925764799E-3</v>
      </c>
      <c r="V83" s="24">
        <f>BRPL_EOD!V83-BRPL_ISGS_exbus!V83</f>
        <v>-1.2306620209070473E-3</v>
      </c>
      <c r="W83" s="24">
        <f>BRPL_EOD!W83-BRPL_ISGS_exbus!W83</f>
        <v>-1.5198130841120872E-3</v>
      </c>
      <c r="X83" s="24">
        <f>BRPL_EOD!X83-BRPL_ISGS_exbus!X83</f>
        <v>2.1080168776350661E-3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-3.7190095554251457E-6</v>
      </c>
      <c r="L84" s="24">
        <f>BRPL_EOD!L84-BRPL_ISGS_exbus!L84</f>
        <v>5.5512460486895066E-4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1.4602015322040529E-4</v>
      </c>
      <c r="Q84" s="24">
        <f>BRPL_EOD!Q84-BRPL_ISGS_exbus!Q84</f>
        <v>-2.5550777676031089E-4</v>
      </c>
      <c r="R84" s="24">
        <f>BRPL_EOD!R84-BRPL_ISGS_exbus!R84</f>
        <v>4.4993777368063093E-3</v>
      </c>
      <c r="S84" s="24">
        <f>BRPL_EOD!S84-BRPL_ISGS_exbus!S84</f>
        <v>4.7384619992509869E-3</v>
      </c>
      <c r="T84" s="24">
        <f>BRPL_EOD!T84-BRPL_ISGS_exbus!T84</f>
        <v>-2.35395973154362E-3</v>
      </c>
      <c r="U84" s="24">
        <f>BRPL_EOD!U84-BRPL_ISGS_exbus!U84</f>
        <v>1.8626743925764799E-3</v>
      </c>
      <c r="V84" s="24">
        <f>BRPL_EOD!V84-BRPL_ISGS_exbus!V84</f>
        <v>-1.2306620209070473E-3</v>
      </c>
      <c r="W84" s="24">
        <f>BRPL_EOD!W84-BRPL_ISGS_exbus!W84</f>
        <v>-1.5198130841120872E-3</v>
      </c>
      <c r="X84" s="24">
        <f>BRPL_EOD!X84-BRPL_ISGS_exbus!X84</f>
        <v>2.1080168776350661E-3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1.9999999999988916E-3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2.47099999999989E-3</v>
      </c>
      <c r="K85" s="24">
        <f>BRPL_EOD!K85-BRPL_ISGS_exbus!K85</f>
        <v>-3.7190095554251457E-6</v>
      </c>
      <c r="L85" s="24">
        <f>BRPL_EOD!L85-BRPL_ISGS_exbus!L85</f>
        <v>5.5512460486895066E-4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1.4602015322040529E-4</v>
      </c>
      <c r="Q85" s="24">
        <f>BRPL_EOD!Q85-BRPL_ISGS_exbus!Q85</f>
        <v>-2.5550777676031089E-4</v>
      </c>
      <c r="R85" s="24">
        <f>BRPL_EOD!R85-BRPL_ISGS_exbus!R85</f>
        <v>4.4993777368063093E-3</v>
      </c>
      <c r="S85" s="24">
        <f>BRPL_EOD!S85-BRPL_ISGS_exbus!S85</f>
        <v>4.7384619992509869E-3</v>
      </c>
      <c r="T85" s="24">
        <f>BRPL_EOD!T85-BRPL_ISGS_exbus!T85</f>
        <v>-2.35395973154362E-3</v>
      </c>
      <c r="U85" s="24">
        <f>BRPL_EOD!U85-BRPL_ISGS_exbus!U85</f>
        <v>1.8626743925764799E-3</v>
      </c>
      <c r="V85" s="24">
        <f>BRPL_EOD!V85-BRPL_ISGS_exbus!V85</f>
        <v>-1.2306620209070473E-3</v>
      </c>
      <c r="W85" s="24">
        <f>BRPL_EOD!W85-BRPL_ISGS_exbus!W85</f>
        <v>-1.5198130841120872E-3</v>
      </c>
      <c r="X85" s="24">
        <f>BRPL_EOD!X85-BRPL_ISGS_exbus!X85</f>
        <v>2.1080168776350661E-3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7.5100000000105638E-4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-4.3079999999999785E-3</v>
      </c>
      <c r="K86" s="24">
        <f>BRPL_EOD!K86-BRPL_ISGS_exbus!K86</f>
        <v>-3.7190095554251457E-6</v>
      </c>
      <c r="L86" s="24">
        <f>BRPL_EOD!L86-BRPL_ISGS_exbus!L86</f>
        <v>5.5512460486895066E-4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1.4602015322040529E-4</v>
      </c>
      <c r="Q86" s="24">
        <f>BRPL_EOD!Q86-BRPL_ISGS_exbus!Q86</f>
        <v>-2.5550777676031089E-4</v>
      </c>
      <c r="R86" s="24">
        <f>BRPL_EOD!R86-BRPL_ISGS_exbus!R86</f>
        <v>4.4993777368063093E-3</v>
      </c>
      <c r="S86" s="24">
        <f>BRPL_EOD!S86-BRPL_ISGS_exbus!S86</f>
        <v>4.7384619992509869E-3</v>
      </c>
      <c r="T86" s="24">
        <f>BRPL_EOD!T86-BRPL_ISGS_exbus!T86</f>
        <v>-2.35395973154362E-3</v>
      </c>
      <c r="U86" s="24">
        <f>BRPL_EOD!U86-BRPL_ISGS_exbus!U86</f>
        <v>1.8626743925764799E-3</v>
      </c>
      <c r="V86" s="24">
        <f>BRPL_EOD!V86-BRPL_ISGS_exbus!V86</f>
        <v>-1.2306620209070473E-3</v>
      </c>
      <c r="W86" s="24">
        <f>BRPL_EOD!W86-BRPL_ISGS_exbus!W86</f>
        <v>-1.5198130841120872E-3</v>
      </c>
      <c r="X86" s="24">
        <f>BRPL_EOD!X86-BRPL_ISGS_exbus!X86</f>
        <v>2.1080168776350661E-3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1.5020000000021128E-3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3.2899999999997931E-3</v>
      </c>
      <c r="K87" s="24">
        <f>BRPL_EOD!K87-BRPL_ISGS_exbus!K87</f>
        <v>-3.7190095554251457E-6</v>
      </c>
      <c r="L87" s="24">
        <f>BRPL_EOD!L87-BRPL_ISGS_exbus!L87</f>
        <v>5.5512460486895066E-4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1.4602015322040529E-4</v>
      </c>
      <c r="Q87" s="24">
        <f>BRPL_EOD!Q87-BRPL_ISGS_exbus!Q87</f>
        <v>-2.5550777676031089E-4</v>
      </c>
      <c r="R87" s="24">
        <f>BRPL_EOD!R87-BRPL_ISGS_exbus!R87</f>
        <v>4.4993777368063093E-3</v>
      </c>
      <c r="S87" s="24">
        <f>BRPL_EOD!S87-BRPL_ISGS_exbus!S87</f>
        <v>4.7384619992509869E-3</v>
      </c>
      <c r="T87" s="24">
        <f>BRPL_EOD!T87-BRPL_ISGS_exbus!T87</f>
        <v>-2.35395973154362E-3</v>
      </c>
      <c r="U87" s="24">
        <f>BRPL_EOD!U87-BRPL_ISGS_exbus!U87</f>
        <v>1.8626743925764799E-3</v>
      </c>
      <c r="V87" s="24">
        <f>BRPL_EOD!V87-BRPL_ISGS_exbus!V87</f>
        <v>-1.2306620209070473E-3</v>
      </c>
      <c r="W87" s="24">
        <f>BRPL_EOD!W87-BRPL_ISGS_exbus!W87</f>
        <v>-1.5198130841120872E-3</v>
      </c>
      <c r="X87" s="24">
        <f>BRPL_EOD!X87-BRPL_ISGS_exbus!X87</f>
        <v>2.1080168776350661E-3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5.5512460486895066E-4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1.4602015322040529E-4</v>
      </c>
      <c r="Q88" s="24">
        <f>BRPL_EOD!Q88-BRPL_ISGS_exbus!Q88</f>
        <v>-2.5550777676031089E-4</v>
      </c>
      <c r="R88" s="24">
        <f>BRPL_EOD!R88-BRPL_ISGS_exbus!R88</f>
        <v>4.4993777368063093E-3</v>
      </c>
      <c r="S88" s="24">
        <f>BRPL_EOD!S88-BRPL_ISGS_exbus!S88</f>
        <v>4.7384619992509869E-3</v>
      </c>
      <c r="T88" s="24">
        <f>BRPL_EOD!T88-BRPL_ISGS_exbus!T88</f>
        <v>-2.35395973154362E-3</v>
      </c>
      <c r="U88" s="24">
        <f>BRPL_EOD!U88-BRPL_ISGS_exbus!U88</f>
        <v>1.8626743925764799E-3</v>
      </c>
      <c r="V88" s="24">
        <f>BRPL_EOD!V88-BRPL_ISGS_exbus!V88</f>
        <v>-1.2306620209070473E-3</v>
      </c>
      <c r="W88" s="24">
        <f>BRPL_EOD!W88-BRPL_ISGS_exbus!W88</f>
        <v>-1.5198130841120872E-3</v>
      </c>
      <c r="X88" s="24">
        <f>BRPL_EOD!X88-BRPL_ISGS_exbus!X88</f>
        <v>2.1080168776350661E-3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4.0673630686569595E-3</v>
      </c>
      <c r="K89" s="24">
        <f>BRPL_EOD!K89-BRPL_ISGS_exbus!K89</f>
        <v>-3.7190095554251457E-6</v>
      </c>
      <c r="L89" s="24">
        <f>BRPL_EOD!L89-BRPL_ISGS_exbus!L89</f>
        <v>5.5512460486895066E-4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1.4602015322040529E-4</v>
      </c>
      <c r="Q89" s="24">
        <f>BRPL_EOD!Q89-BRPL_ISGS_exbus!Q89</f>
        <v>-2.5550777676031089E-4</v>
      </c>
      <c r="R89" s="24">
        <f>BRPL_EOD!R89-BRPL_ISGS_exbus!R89</f>
        <v>4.4993777368063093E-3</v>
      </c>
      <c r="S89" s="24">
        <f>BRPL_EOD!S89-BRPL_ISGS_exbus!S89</f>
        <v>4.7384619992509869E-3</v>
      </c>
      <c r="T89" s="24">
        <f>BRPL_EOD!T89-BRPL_ISGS_exbus!T89</f>
        <v>-2.35395973154362E-3</v>
      </c>
      <c r="U89" s="24">
        <f>BRPL_EOD!U89-BRPL_ISGS_exbus!U89</f>
        <v>1.8626743925764799E-3</v>
      </c>
      <c r="V89" s="24">
        <f>BRPL_EOD!V89-BRPL_ISGS_exbus!V89</f>
        <v>-1.2306620209070473E-3</v>
      </c>
      <c r="W89" s="24">
        <f>BRPL_EOD!W89-BRPL_ISGS_exbus!W89</f>
        <v>-1.5198130841120872E-3</v>
      </c>
      <c r="X89" s="24">
        <f>BRPL_EOD!X89-BRPL_ISGS_exbus!X89</f>
        <v>2.1080168776350661E-3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4.0673630686569595E-3</v>
      </c>
      <c r="K90" s="24">
        <f>BRPL_EOD!K90-BRPL_ISGS_exbus!K90</f>
        <v>-3.7190095554251457E-6</v>
      </c>
      <c r="L90" s="24">
        <f>BRPL_EOD!L90-BRPL_ISGS_exbus!L90</f>
        <v>5.5512460486895066E-4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1.4602015322040529E-4</v>
      </c>
      <c r="Q90" s="24">
        <f>BRPL_EOD!Q90-BRPL_ISGS_exbus!Q90</f>
        <v>-2.5550777676031089E-4</v>
      </c>
      <c r="R90" s="24">
        <f>BRPL_EOD!R90-BRPL_ISGS_exbus!R90</f>
        <v>4.4993777368063093E-3</v>
      </c>
      <c r="S90" s="24">
        <f>BRPL_EOD!S90-BRPL_ISGS_exbus!S90</f>
        <v>4.7384619992509869E-3</v>
      </c>
      <c r="T90" s="24">
        <f>BRPL_EOD!T90-BRPL_ISGS_exbus!T90</f>
        <v>-2.35395973154362E-3</v>
      </c>
      <c r="U90" s="24">
        <f>BRPL_EOD!U90-BRPL_ISGS_exbus!U90</f>
        <v>1.8626743925764799E-3</v>
      </c>
      <c r="V90" s="24">
        <f>BRPL_EOD!V90-BRPL_ISGS_exbus!V90</f>
        <v>-1.2306620209070473E-3</v>
      </c>
      <c r="W90" s="24">
        <f>BRPL_EOD!W90-BRPL_ISGS_exbus!W90</f>
        <v>-1.5198130841120872E-3</v>
      </c>
      <c r="X90" s="24">
        <f>BRPL_EOD!X90-BRPL_ISGS_exbus!X90</f>
        <v>2.1080168776350661E-3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6.5907054780041108E-3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3.5116326940141107E-3</v>
      </c>
      <c r="K91" s="24">
        <f>BRPL_EOD!K91-BRPL_ISGS_exbus!K91</f>
        <v>-3.7190095554251457E-6</v>
      </c>
      <c r="L91" s="24">
        <f>BRPL_EOD!L91-BRPL_ISGS_exbus!L91</f>
        <v>5.5512460486895066E-4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1.4602015322040529E-4</v>
      </c>
      <c r="Q91" s="24">
        <f>BRPL_EOD!Q91-BRPL_ISGS_exbus!Q91</f>
        <v>-2.5550777676031089E-4</v>
      </c>
      <c r="R91" s="24">
        <f>BRPL_EOD!R91-BRPL_ISGS_exbus!R91</f>
        <v>4.4993777368063093E-3</v>
      </c>
      <c r="S91" s="24">
        <f>BRPL_EOD!S91-BRPL_ISGS_exbus!S91</f>
        <v>4.7384619992509869E-3</v>
      </c>
      <c r="T91" s="24">
        <f>BRPL_EOD!T91-BRPL_ISGS_exbus!T91</f>
        <v>-2.35395973154362E-3</v>
      </c>
      <c r="U91" s="24">
        <f>BRPL_EOD!U91-BRPL_ISGS_exbus!U91</f>
        <v>1.8626743925764799E-3</v>
      </c>
      <c r="V91" s="24">
        <f>BRPL_EOD!V91-BRPL_ISGS_exbus!V91</f>
        <v>-1.2306620209070473E-3</v>
      </c>
      <c r="W91" s="24">
        <f>BRPL_EOD!W91-BRPL_ISGS_exbus!W91</f>
        <v>-1.5198130841120872E-3</v>
      </c>
      <c r="X91" s="24">
        <f>BRPL_EOD!X91-BRPL_ISGS_exbus!X91</f>
        <v>2.1080168776350661E-3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6.5907054780041108E-3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3.5116326940141107E-3</v>
      </c>
      <c r="K92" s="24">
        <f>BRPL_EOD!K92-BRPL_ISGS_exbus!K92</f>
        <v>-3.7190095554251457E-6</v>
      </c>
      <c r="L92" s="24">
        <f>BRPL_EOD!L92-BRPL_ISGS_exbus!L92</f>
        <v>5.5512460486895066E-4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1.4602015322040529E-4</v>
      </c>
      <c r="Q92" s="24">
        <f>BRPL_EOD!Q92-BRPL_ISGS_exbus!Q92</f>
        <v>-2.5550777676031089E-4</v>
      </c>
      <c r="R92" s="24">
        <f>BRPL_EOD!R92-BRPL_ISGS_exbus!R92</f>
        <v>4.4993777368063093E-3</v>
      </c>
      <c r="S92" s="24">
        <f>BRPL_EOD!S92-BRPL_ISGS_exbus!S92</f>
        <v>4.7384619992509869E-3</v>
      </c>
      <c r="T92" s="24">
        <f>BRPL_EOD!T92-BRPL_ISGS_exbus!T92</f>
        <v>-2.35395973154362E-3</v>
      </c>
      <c r="U92" s="24">
        <f>BRPL_EOD!U92-BRPL_ISGS_exbus!U92</f>
        <v>1.8626743925764799E-3</v>
      </c>
      <c r="V92" s="24">
        <f>BRPL_EOD!V92-BRPL_ISGS_exbus!V92</f>
        <v>-1.2306620209070473E-3</v>
      </c>
      <c r="W92" s="24">
        <f>BRPL_EOD!W92-BRPL_ISGS_exbus!W92</f>
        <v>-1.5198130841120872E-3</v>
      </c>
      <c r="X92" s="24">
        <f>BRPL_EOD!X92-BRPL_ISGS_exbus!X92</f>
        <v>2.1080168776350661E-3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3.803269625322514E-3</v>
      </c>
      <c r="K93" s="24">
        <f>BRPL_EOD!K93-BRPL_ISGS_exbus!K93</f>
        <v>-3.7190095554251457E-6</v>
      </c>
      <c r="L93" s="24">
        <f>BRPL_EOD!L93-BRPL_ISGS_exbus!L93</f>
        <v>5.5512460486895066E-4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1.4602015322040529E-4</v>
      </c>
      <c r="Q93" s="24">
        <f>BRPL_EOD!Q93-BRPL_ISGS_exbus!Q93</f>
        <v>-2.5550777676031089E-4</v>
      </c>
      <c r="R93" s="24">
        <f>BRPL_EOD!R93-BRPL_ISGS_exbus!R93</f>
        <v>4.4993777368063093E-3</v>
      </c>
      <c r="S93" s="24">
        <f>BRPL_EOD!S93-BRPL_ISGS_exbus!S93</f>
        <v>4.7384619992509869E-3</v>
      </c>
      <c r="T93" s="24">
        <f>BRPL_EOD!T93-BRPL_ISGS_exbus!T93</f>
        <v>-2.35395973154362E-3</v>
      </c>
      <c r="U93" s="24">
        <f>BRPL_EOD!U93-BRPL_ISGS_exbus!U93</f>
        <v>1.8626743925764799E-3</v>
      </c>
      <c r="V93" s="24">
        <f>BRPL_EOD!V93-BRPL_ISGS_exbus!V93</f>
        <v>-1.2306620209070473E-3</v>
      </c>
      <c r="W93" s="24">
        <f>BRPL_EOD!W93-BRPL_ISGS_exbus!W93</f>
        <v>-1.5198130841120872E-3</v>
      </c>
      <c r="X93" s="24">
        <f>BRPL_EOD!X93-BRPL_ISGS_exbus!X93</f>
        <v>2.1080168776350661E-3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3.803269625322514E-3</v>
      </c>
      <c r="K94" s="24">
        <f>BRPL_EOD!K94-BRPL_ISGS_exbus!K94</f>
        <v>-3.7190095554251457E-6</v>
      </c>
      <c r="L94" s="24">
        <f>BRPL_EOD!L94-BRPL_ISGS_exbus!L94</f>
        <v>5.5512460486895066E-4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1.4602015322040529E-4</v>
      </c>
      <c r="Q94" s="24">
        <f>BRPL_EOD!Q94-BRPL_ISGS_exbus!Q94</f>
        <v>-2.5550777676031089E-4</v>
      </c>
      <c r="R94" s="24">
        <f>BRPL_EOD!R94-BRPL_ISGS_exbus!R94</f>
        <v>4.4993777368063093E-3</v>
      </c>
      <c r="S94" s="24">
        <f>BRPL_EOD!S94-BRPL_ISGS_exbus!S94</f>
        <v>4.7384619992509869E-3</v>
      </c>
      <c r="T94" s="24">
        <f>BRPL_EOD!T94-BRPL_ISGS_exbus!T94</f>
        <v>-2.35395973154362E-3</v>
      </c>
      <c r="U94" s="24">
        <f>BRPL_EOD!U94-BRPL_ISGS_exbus!U94</f>
        <v>1.8626743925764799E-3</v>
      </c>
      <c r="V94" s="24">
        <f>BRPL_EOD!V94-BRPL_ISGS_exbus!V94</f>
        <v>-1.2306620209070473E-3</v>
      </c>
      <c r="W94" s="24">
        <f>BRPL_EOD!W94-BRPL_ISGS_exbus!W94</f>
        <v>-1.5198130841120872E-3</v>
      </c>
      <c r="X94" s="24">
        <f>BRPL_EOD!X94-BRPL_ISGS_exbus!X94</f>
        <v>2.1080168776350661E-3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3.803269625322514E-3</v>
      </c>
      <c r="K95" s="24">
        <f>BRPL_EOD!K95-BRPL_ISGS_exbus!K95</f>
        <v>-3.7190095554251457E-6</v>
      </c>
      <c r="L95" s="24">
        <f>BRPL_EOD!L95-BRPL_ISGS_exbus!L95</f>
        <v>5.5512460486895066E-4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1.4602015322040529E-4</v>
      </c>
      <c r="Q95" s="24">
        <f>BRPL_EOD!Q95-BRPL_ISGS_exbus!Q95</f>
        <v>-2.5550777676031089E-4</v>
      </c>
      <c r="R95" s="24">
        <f>BRPL_EOD!R95-BRPL_ISGS_exbus!R95</f>
        <v>4.4993777368063093E-3</v>
      </c>
      <c r="S95" s="24">
        <f>BRPL_EOD!S95-BRPL_ISGS_exbus!S95</f>
        <v>4.7384619992509869E-3</v>
      </c>
      <c r="T95" s="24">
        <f>BRPL_EOD!T95-BRPL_ISGS_exbus!T95</f>
        <v>-2.35395973154362E-3</v>
      </c>
      <c r="U95" s="24">
        <f>BRPL_EOD!U95-BRPL_ISGS_exbus!U95</f>
        <v>1.8626743925764799E-3</v>
      </c>
      <c r="V95" s="24">
        <f>BRPL_EOD!V95-BRPL_ISGS_exbus!V95</f>
        <v>-1.2306620209070473E-3</v>
      </c>
      <c r="W95" s="24">
        <f>BRPL_EOD!W95-BRPL_ISGS_exbus!W95</f>
        <v>-1.5198130841120872E-3</v>
      </c>
      <c r="X95" s="24">
        <f>BRPL_EOD!X95-BRPL_ISGS_exbus!X95</f>
        <v>2.1080168776350661E-3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3.803269625322514E-3</v>
      </c>
      <c r="K96" s="24">
        <f>BRPL_EOD!K96-BRPL_ISGS_exbus!K96</f>
        <v>-3.7190095554251457E-6</v>
      </c>
      <c r="L96" s="24">
        <f>BRPL_EOD!L96-BRPL_ISGS_exbus!L96</f>
        <v>5.5512460486895066E-4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1.4602015322040529E-4</v>
      </c>
      <c r="Q96" s="24">
        <f>BRPL_EOD!Q96-BRPL_ISGS_exbus!Q96</f>
        <v>-2.5550777676031089E-4</v>
      </c>
      <c r="R96" s="24">
        <f>BRPL_EOD!R96-BRPL_ISGS_exbus!R96</f>
        <v>4.4993777368063093E-3</v>
      </c>
      <c r="S96" s="24">
        <f>BRPL_EOD!S96-BRPL_ISGS_exbus!S96</f>
        <v>4.7384619992509869E-3</v>
      </c>
      <c r="T96" s="24">
        <f>BRPL_EOD!T96-BRPL_ISGS_exbus!T96</f>
        <v>-2.35395973154362E-3</v>
      </c>
      <c r="U96" s="24">
        <f>BRPL_EOD!U96-BRPL_ISGS_exbus!U96</f>
        <v>1.8626743925764799E-3</v>
      </c>
      <c r="V96" s="24">
        <f>BRPL_EOD!V96-BRPL_ISGS_exbus!V96</f>
        <v>-1.2306620209070473E-3</v>
      </c>
      <c r="W96" s="24">
        <f>BRPL_EOD!W96-BRPL_ISGS_exbus!W96</f>
        <v>-1.5198130841120872E-3</v>
      </c>
      <c r="X96" s="24">
        <f>BRPL_EOD!X96-BRPL_ISGS_exbus!X96</f>
        <v>2.1080168776350661E-3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17.752960467248911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17.967335141391629</v>
      </c>
      <c r="K97" s="24">
        <f>BRPL_EOD!K97-BRPL_ISGS_exbus!K97</f>
        <v>-3.7190095554251457E-6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1.4602015322040529E-4</v>
      </c>
      <c r="Q97" s="24">
        <f>BRPL_EOD!Q97-BRPL_ISGS_exbus!Q97</f>
        <v>-2.5550777676031089E-4</v>
      </c>
      <c r="R97" s="24">
        <f>BRPL_EOD!R97-BRPL_ISGS_exbus!R97</f>
        <v>4.4993777368063093E-3</v>
      </c>
      <c r="S97" s="24">
        <f>BRPL_EOD!S97-BRPL_ISGS_exbus!S97</f>
        <v>4.7384619992509869E-3</v>
      </c>
      <c r="T97" s="24">
        <f>BRPL_EOD!T97-BRPL_ISGS_exbus!T97</f>
        <v>-2.35395973154362E-3</v>
      </c>
      <c r="U97" s="24">
        <f>BRPL_EOD!U97-BRPL_ISGS_exbus!U97</f>
        <v>1.8626743925764799E-3</v>
      </c>
      <c r="V97" s="24">
        <f>BRPL_EOD!V97-BRPL_ISGS_exbus!V97</f>
        <v>-1.2306620209070473E-3</v>
      </c>
      <c r="W97" s="24">
        <f>BRPL_EOD!W97-BRPL_ISGS_exbus!W97</f>
        <v>-1.5198130841120872E-3</v>
      </c>
      <c r="X97" s="24">
        <f>BRPL_EOD!X97-BRPL_ISGS_exbus!X97</f>
        <v>2.1080168776350661E-3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17.752960467248911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32.836194699115815</v>
      </c>
      <c r="K98" s="24">
        <f>BRPL_EOD!K98-BRPL_ISGS_exbus!K98</f>
        <v>-3.7190095554251457E-6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1.4602015322040529E-4</v>
      </c>
      <c r="Q98" s="24">
        <f>BRPL_EOD!Q98-BRPL_ISGS_exbus!Q98</f>
        <v>-2.5550777676031089E-4</v>
      </c>
      <c r="R98" s="24">
        <f>BRPL_EOD!R98-BRPL_ISGS_exbus!R98</f>
        <v>4.4993777368063093E-3</v>
      </c>
      <c r="S98" s="24">
        <f>BRPL_EOD!S98-BRPL_ISGS_exbus!S98</f>
        <v>4.7384619992509869E-3</v>
      </c>
      <c r="T98" s="24">
        <f>BRPL_EOD!T98-BRPL_ISGS_exbus!T98</f>
        <v>-2.35395973154362E-3</v>
      </c>
      <c r="U98" s="24">
        <f>BRPL_EOD!U98-BRPL_ISGS_exbus!U98</f>
        <v>1.8626743925764799E-3</v>
      </c>
      <c r="V98" s="24">
        <f>BRPL_EOD!V98-BRPL_ISGS_exbus!V98</f>
        <v>-1.2306620209070473E-3</v>
      </c>
      <c r="W98" s="24">
        <f>BRPL_EOD!W98-BRPL_ISGS_exbus!W98</f>
        <v>-1.5198130841120872E-3</v>
      </c>
      <c r="X98" s="24">
        <f>BRPL_EOD!X98-BRPL_ISGS_exbus!X98</f>
        <v>2.1080168776350661E-3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8.8882074969507396E-3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1.2714123153776957E-2</v>
      </c>
      <c r="K99" s="24">
        <f>BRPL_EOD!K99-BRPL_ISGS_exbus!K99</f>
        <v>-4.3890834742654761E-5</v>
      </c>
      <c r="L99" s="24">
        <f>BRPL_EOD!L99-BRPL_ISGS_exbus!L99</f>
        <v>8.4027236950667827E-6</v>
      </c>
      <c r="M99" s="24">
        <f>BRPL_EOD!M99-BRPL_ISGS_exbus!M99</f>
        <v>6.4796534128497285E-5</v>
      </c>
      <c r="N99" s="24">
        <f>BRPL_EOD!N99-BRPL_ISGS_exbus!N99</f>
        <v>-1.1724473447838335E-4</v>
      </c>
      <c r="O99" s="24">
        <f>BRPL_EOD!O99-BRPL_ISGS_exbus!O99</f>
        <v>-5.3108761723930087E-6</v>
      </c>
      <c r="P99" s="24">
        <f>BRPL_EOD!P99-BRPL_ISGS_exbus!P99</f>
        <v>3.5044836759201559E-6</v>
      </c>
      <c r="Q99" s="24">
        <f>BRPL_EOD!Q99-BRPL_ISGS_exbus!Q99</f>
        <v>7.8178957517716086E-6</v>
      </c>
      <c r="R99" s="24">
        <f>BRPL_EOD!R99-BRPL_ISGS_exbus!R99</f>
        <v>6.7185926461210688E-5</v>
      </c>
      <c r="S99" s="24">
        <f>BRPL_EOD!S99-BRPL_ISGS_exbus!S99</f>
        <v>8.665970546628543E-5</v>
      </c>
      <c r="T99" s="24">
        <f>BRPL_EOD!T99-BRPL_ISGS_exbus!T99</f>
        <v>-3.1489513879712216E-5</v>
      </c>
      <c r="U99" s="24">
        <f>BRPL_EOD!U99-BRPL_ISGS_exbus!U99</f>
        <v>3.3754687200904243E-6</v>
      </c>
      <c r="V99" s="24">
        <f>BRPL_EOD!V99-BRPL_ISGS_exbus!V99</f>
        <v>-2.2178497192132385E-5</v>
      </c>
      <c r="W99" s="24">
        <f>BRPL_EOD!W99-BRPL_ISGS_exbus!W99</f>
        <v>-2.9812569415699208E-5</v>
      </c>
      <c r="X99" s="24">
        <f>BRPL_EOD!X99-BRPL_ISGS_exbus!X99</f>
        <v>9.051217224831376E-6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585.78</v>
      </c>
      <c r="C3" s="196">
        <f>PPCL_NG!P3+PPCL_Spot!P3+GT_NG!P3+GT_Spot!P3+Bawana_NG!P3+Bawana_RLNG!P3+Bawana_Spot!P3</f>
        <v>585.79236729400407</v>
      </c>
      <c r="D3" s="197">
        <f t="shared" ref="D3:D66" si="0">B3-C3</f>
        <v>-1.236729400409331E-2</v>
      </c>
      <c r="E3" s="196">
        <f>PPCL_NG!J3+PPCL_Spot!J3+GT_NG!J3+GT_Spot!J3+Bawana_NG!J3+Bawana_RLNG!J3+Bawana_Spot!J3</f>
        <v>167.2</v>
      </c>
      <c r="F3" s="196">
        <f>PPCL_NG!Q3+PPCL_Spot!Q3+GT_NG!Q3+GT_Spot!Q3+Bawana_NG!Q3+Bawana_RLNG!Q3+Bawana_Spot!Q3</f>
        <v>167.20587825890402</v>
      </c>
      <c r="G3" s="197">
        <f t="shared" ref="G3:G66" si="1">E3-F3</f>
        <v>-5.8782589040333733E-3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112.33</v>
      </c>
      <c r="L3" s="196">
        <f>PPCL_NG!S3+PPCL_Spot!S3+GT_NG!S3+GT_Spot!S3+Bawana_NG!S3+Bawana_RLNG!S3+Bawana_Spot!S3</f>
        <v>112.33010159759385</v>
      </c>
      <c r="M3" s="197">
        <f t="shared" ref="M3:M66" si="3">K3-L3</f>
        <v>-1.0159759385430789E-4</v>
      </c>
      <c r="N3" s="196">
        <f>PPCL_NG!M3+PPCL_Spot!M3+GT_NG!M3+GT_Spot!M3+Bawana_NG!M3+Bawana_RLNG!M3+Bawana_Spot!M3</f>
        <v>260.77999999999997</v>
      </c>
      <c r="O3" s="196">
        <f>PPCL_NG!T3+PPCL_Spot!T3+GT_NG!T3+GT_Spot!T3+Bawana_NG!T3+Bawana_RLNG!T3+Bawana_Spot!T3</f>
        <v>260.78188096558728</v>
      </c>
      <c r="P3" s="197">
        <f t="shared" ref="P3:P66" si="4">N3-O3</f>
        <v>-1.8809655873042175E-3</v>
      </c>
      <c r="Q3" s="197">
        <f>D3+G3+J3+M3+P3</f>
        <v>-2.0000000000070628E-2</v>
      </c>
    </row>
    <row r="4" spans="1:17">
      <c r="A4" s="33" t="s">
        <v>46</v>
      </c>
      <c r="B4" s="196">
        <f>PPCL_NG!I4+PPCL_Spot!I4+GT_NG!I4+GT_Spot!I4+Bawana_NG!I4+Bawana_RLNG!I4+Bawana_Spot!I4</f>
        <v>585.78</v>
      </c>
      <c r="C4" s="196">
        <f>PPCL_NG!P4+PPCL_Spot!P4+GT_NG!P4+GT_Spot!P4+Bawana_NG!P4+Bawana_RLNG!P4+Bawana_Spot!P4</f>
        <v>585.79236729400407</v>
      </c>
      <c r="D4" s="197">
        <f t="shared" si="0"/>
        <v>-1.236729400409331E-2</v>
      </c>
      <c r="E4" s="196">
        <f>PPCL_NG!J4+PPCL_Spot!J4+GT_NG!J4+GT_Spot!J4+Bawana_NG!J4+Bawana_RLNG!J4+Bawana_Spot!J4</f>
        <v>167.2</v>
      </c>
      <c r="F4" s="196">
        <f>PPCL_NG!Q4+PPCL_Spot!Q4+GT_NG!Q4+GT_Spot!Q4+Bawana_NG!Q4+Bawana_RLNG!Q4+Bawana_Spot!Q4</f>
        <v>167.20587825890402</v>
      </c>
      <c r="G4" s="197">
        <f t="shared" si="1"/>
        <v>-5.8782589040333733E-3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112.33</v>
      </c>
      <c r="L4" s="196">
        <f>PPCL_NG!S4+PPCL_Spot!S4+GT_NG!S4+GT_Spot!S4+Bawana_NG!S4+Bawana_RLNG!S4+Bawana_Spot!S4</f>
        <v>112.33010159759385</v>
      </c>
      <c r="M4" s="197">
        <f t="shared" si="3"/>
        <v>-1.0159759385430789E-4</v>
      </c>
      <c r="N4" s="196">
        <f>PPCL_NG!M4+PPCL_Spot!M4+GT_NG!M4+GT_Spot!M4+Bawana_NG!M4+Bawana_RLNG!M4+Bawana_Spot!M4</f>
        <v>260.77999999999997</v>
      </c>
      <c r="O4" s="196">
        <f>PPCL_NG!T4+PPCL_Spot!T4+GT_NG!T4+GT_Spot!T4+Bawana_NG!T4+Bawana_RLNG!T4+Bawana_Spot!T4</f>
        <v>260.78188096558728</v>
      </c>
      <c r="P4" s="197">
        <f t="shared" si="4"/>
        <v>-1.8809655873042175E-3</v>
      </c>
      <c r="Q4" s="197">
        <f t="shared" ref="Q4:Q67" si="5">D4+G4+J4+M4+P4</f>
        <v>-2.0000000000070628E-2</v>
      </c>
    </row>
    <row r="5" spans="1:17">
      <c r="A5" s="33" t="s">
        <v>47</v>
      </c>
      <c r="B5" s="196">
        <f>PPCL_NG!I5+PPCL_Spot!I5+GT_NG!I5+GT_Spot!I5+Bawana_NG!I5+Bawana_RLNG!I5+Bawana_Spot!I5</f>
        <v>585.78</v>
      </c>
      <c r="C5" s="196">
        <f>PPCL_NG!P5+PPCL_Spot!P5+GT_NG!P5+GT_Spot!P5+Bawana_NG!P5+Bawana_RLNG!P5+Bawana_Spot!P5</f>
        <v>585.79236729400407</v>
      </c>
      <c r="D5" s="197">
        <f t="shared" si="0"/>
        <v>-1.236729400409331E-2</v>
      </c>
      <c r="E5" s="196">
        <f>PPCL_NG!J5+PPCL_Spot!J5+GT_NG!J5+GT_Spot!J5+Bawana_NG!J5+Bawana_RLNG!J5+Bawana_Spot!J5</f>
        <v>167.2</v>
      </c>
      <c r="F5" s="196">
        <f>PPCL_NG!Q5+PPCL_Spot!Q5+GT_NG!Q5+GT_Spot!Q5+Bawana_NG!Q5+Bawana_RLNG!Q5+Bawana_Spot!Q5</f>
        <v>167.20587825890402</v>
      </c>
      <c r="G5" s="197">
        <f t="shared" si="1"/>
        <v>-5.8782589040333733E-3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112.33</v>
      </c>
      <c r="L5" s="196">
        <f>PPCL_NG!S5+PPCL_Spot!S5+GT_NG!S5+GT_Spot!S5+Bawana_NG!S5+Bawana_RLNG!S5+Bawana_Spot!S5</f>
        <v>112.33010159759385</v>
      </c>
      <c r="M5" s="197">
        <f t="shared" si="3"/>
        <v>-1.0159759385430789E-4</v>
      </c>
      <c r="N5" s="196">
        <f>PPCL_NG!M5+PPCL_Spot!M5+GT_NG!M5+GT_Spot!M5+Bawana_NG!M5+Bawana_RLNG!M5+Bawana_Spot!M5</f>
        <v>260.77999999999997</v>
      </c>
      <c r="O5" s="196">
        <f>PPCL_NG!T5+PPCL_Spot!T5+GT_NG!T5+GT_Spot!T5+Bawana_NG!T5+Bawana_RLNG!T5+Bawana_Spot!T5</f>
        <v>260.78188096558728</v>
      </c>
      <c r="P5" s="197">
        <f t="shared" si="4"/>
        <v>-1.8809655873042175E-3</v>
      </c>
      <c r="Q5" s="197">
        <f t="shared" si="5"/>
        <v>-2.0000000000070628E-2</v>
      </c>
    </row>
    <row r="6" spans="1:17">
      <c r="A6" s="33" t="s">
        <v>48</v>
      </c>
      <c r="B6" s="196">
        <f>PPCL_NG!I6+PPCL_Spot!I6+GT_NG!I6+GT_Spot!I6+Bawana_NG!I6+Bawana_RLNG!I6+Bawana_Spot!I6</f>
        <v>585.78</v>
      </c>
      <c r="C6" s="196">
        <f>PPCL_NG!P6+PPCL_Spot!P6+GT_NG!P6+GT_Spot!P6+Bawana_NG!P6+Bawana_RLNG!P6+Bawana_Spot!P6</f>
        <v>585.79236729400407</v>
      </c>
      <c r="D6" s="197">
        <f t="shared" si="0"/>
        <v>-1.236729400409331E-2</v>
      </c>
      <c r="E6" s="196">
        <f>PPCL_NG!J6+PPCL_Spot!J6+GT_NG!J6+GT_Spot!J6+Bawana_NG!J6+Bawana_RLNG!J6+Bawana_Spot!J6</f>
        <v>167.2</v>
      </c>
      <c r="F6" s="196">
        <f>PPCL_NG!Q6+PPCL_Spot!Q6+GT_NG!Q6+GT_Spot!Q6+Bawana_NG!Q6+Bawana_RLNG!Q6+Bawana_Spot!Q6</f>
        <v>167.20587825890402</v>
      </c>
      <c r="G6" s="197">
        <f t="shared" si="1"/>
        <v>-5.8782589040333733E-3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112.33</v>
      </c>
      <c r="L6" s="196">
        <f>PPCL_NG!S6+PPCL_Spot!S6+GT_NG!S6+GT_Spot!S6+Bawana_NG!S6+Bawana_RLNG!S6+Bawana_Spot!S6</f>
        <v>112.33010159759385</v>
      </c>
      <c r="M6" s="197">
        <f t="shared" si="3"/>
        <v>-1.0159759385430789E-4</v>
      </c>
      <c r="N6" s="196">
        <f>PPCL_NG!M6+PPCL_Spot!M6+GT_NG!M6+GT_Spot!M6+Bawana_NG!M6+Bawana_RLNG!M6+Bawana_Spot!M6</f>
        <v>260.77999999999997</v>
      </c>
      <c r="O6" s="196">
        <f>PPCL_NG!T6+PPCL_Spot!T6+GT_NG!T6+GT_Spot!T6+Bawana_NG!T6+Bawana_RLNG!T6+Bawana_Spot!T6</f>
        <v>260.78188096558728</v>
      </c>
      <c r="P6" s="197">
        <f t="shared" si="4"/>
        <v>-1.8809655873042175E-3</v>
      </c>
      <c r="Q6" s="197">
        <f t="shared" si="5"/>
        <v>-2.0000000000070628E-2</v>
      </c>
    </row>
    <row r="7" spans="1:17">
      <c r="A7" s="33" t="s">
        <v>49</v>
      </c>
      <c r="B7" s="196">
        <f>PPCL_NG!I7+PPCL_Spot!I7+GT_NG!I7+GT_Spot!I7+Bawana_NG!I7+Bawana_RLNG!I7+Bawana_Spot!I7</f>
        <v>585.78</v>
      </c>
      <c r="C7" s="196">
        <f>PPCL_NG!P7+PPCL_Spot!P7+GT_NG!P7+GT_Spot!P7+Bawana_NG!P7+Bawana_RLNG!P7+Bawana_Spot!P7</f>
        <v>585.79236729400407</v>
      </c>
      <c r="D7" s="197">
        <f t="shared" si="0"/>
        <v>-1.236729400409331E-2</v>
      </c>
      <c r="E7" s="196">
        <f>PPCL_NG!J7+PPCL_Spot!J7+GT_NG!J7+GT_Spot!J7+Bawana_NG!J7+Bawana_RLNG!J7+Bawana_Spot!J7</f>
        <v>167.2</v>
      </c>
      <c r="F7" s="196">
        <f>PPCL_NG!Q7+PPCL_Spot!Q7+GT_NG!Q7+GT_Spot!Q7+Bawana_NG!Q7+Bawana_RLNG!Q7+Bawana_Spot!Q7</f>
        <v>167.20587825890402</v>
      </c>
      <c r="G7" s="197">
        <f t="shared" si="1"/>
        <v>-5.8782589040333733E-3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112.33</v>
      </c>
      <c r="L7" s="196">
        <f>PPCL_NG!S7+PPCL_Spot!S7+GT_NG!S7+GT_Spot!S7+Bawana_NG!S7+Bawana_RLNG!S7+Bawana_Spot!S7</f>
        <v>112.33010159759385</v>
      </c>
      <c r="M7" s="197">
        <f t="shared" si="3"/>
        <v>-1.0159759385430789E-4</v>
      </c>
      <c r="N7" s="196">
        <f>PPCL_NG!M7+PPCL_Spot!M7+GT_NG!M7+GT_Spot!M7+Bawana_NG!M7+Bawana_RLNG!M7+Bawana_Spot!M7</f>
        <v>260.77999999999997</v>
      </c>
      <c r="O7" s="196">
        <f>PPCL_NG!T7+PPCL_Spot!T7+GT_NG!T7+GT_Spot!T7+Bawana_NG!T7+Bawana_RLNG!T7+Bawana_Spot!T7</f>
        <v>260.78188096558728</v>
      </c>
      <c r="P7" s="197">
        <f t="shared" si="4"/>
        <v>-1.8809655873042175E-3</v>
      </c>
      <c r="Q7" s="197">
        <f t="shared" si="5"/>
        <v>-2.0000000000070628E-2</v>
      </c>
    </row>
    <row r="8" spans="1:17">
      <c r="A8" s="33" t="s">
        <v>50</v>
      </c>
      <c r="B8" s="196">
        <f>PPCL_NG!I8+PPCL_Spot!I8+GT_NG!I8+GT_Spot!I8+Bawana_NG!I8+Bawana_RLNG!I8+Bawana_Spot!I8</f>
        <v>585.78</v>
      </c>
      <c r="C8" s="196">
        <f>PPCL_NG!P8+PPCL_Spot!P8+GT_NG!P8+GT_Spot!P8+Bawana_NG!P8+Bawana_RLNG!P8+Bawana_Spot!P8</f>
        <v>585.79236729400407</v>
      </c>
      <c r="D8" s="197">
        <f t="shared" si="0"/>
        <v>-1.236729400409331E-2</v>
      </c>
      <c r="E8" s="196">
        <f>PPCL_NG!J8+PPCL_Spot!J8+GT_NG!J8+GT_Spot!J8+Bawana_NG!J8+Bawana_RLNG!J8+Bawana_Spot!J8</f>
        <v>167.2</v>
      </c>
      <c r="F8" s="196">
        <f>PPCL_NG!Q8+PPCL_Spot!Q8+GT_NG!Q8+GT_Spot!Q8+Bawana_NG!Q8+Bawana_RLNG!Q8+Bawana_Spot!Q8</f>
        <v>167.20587825890402</v>
      </c>
      <c r="G8" s="197">
        <f t="shared" si="1"/>
        <v>-5.8782589040333733E-3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112.33</v>
      </c>
      <c r="L8" s="196">
        <f>PPCL_NG!S8+PPCL_Spot!S8+GT_NG!S8+GT_Spot!S8+Bawana_NG!S8+Bawana_RLNG!S8+Bawana_Spot!S8</f>
        <v>112.33010159759385</v>
      </c>
      <c r="M8" s="197">
        <f t="shared" si="3"/>
        <v>-1.0159759385430789E-4</v>
      </c>
      <c r="N8" s="196">
        <f>PPCL_NG!M8+PPCL_Spot!M8+GT_NG!M8+GT_Spot!M8+Bawana_NG!M8+Bawana_RLNG!M8+Bawana_Spot!M8</f>
        <v>260.77999999999997</v>
      </c>
      <c r="O8" s="196">
        <f>PPCL_NG!T8+PPCL_Spot!T8+GT_NG!T8+GT_Spot!T8+Bawana_NG!T8+Bawana_RLNG!T8+Bawana_Spot!T8</f>
        <v>260.78188096558728</v>
      </c>
      <c r="P8" s="197">
        <f t="shared" si="4"/>
        <v>-1.8809655873042175E-3</v>
      </c>
      <c r="Q8" s="197">
        <f t="shared" si="5"/>
        <v>-2.0000000000070628E-2</v>
      </c>
    </row>
    <row r="9" spans="1:17">
      <c r="A9" s="33" t="s">
        <v>51</v>
      </c>
      <c r="B9" s="196">
        <f>PPCL_NG!I9+PPCL_Spot!I9+GT_NG!I9+GT_Spot!I9+Bawana_NG!I9+Bawana_RLNG!I9+Bawana_Spot!I9</f>
        <v>585.78</v>
      </c>
      <c r="C9" s="196">
        <f>PPCL_NG!P9+PPCL_Spot!P9+GT_NG!P9+GT_Spot!P9+Bawana_NG!P9+Bawana_RLNG!P9+Bawana_Spot!P9</f>
        <v>585.79236729400407</v>
      </c>
      <c r="D9" s="197">
        <f t="shared" si="0"/>
        <v>-1.236729400409331E-2</v>
      </c>
      <c r="E9" s="196">
        <f>PPCL_NG!J9+PPCL_Spot!J9+GT_NG!J9+GT_Spot!J9+Bawana_NG!J9+Bawana_RLNG!J9+Bawana_Spot!J9</f>
        <v>167.2</v>
      </c>
      <c r="F9" s="196">
        <f>PPCL_NG!Q9+PPCL_Spot!Q9+GT_NG!Q9+GT_Spot!Q9+Bawana_NG!Q9+Bawana_RLNG!Q9+Bawana_Spot!Q9</f>
        <v>167.20587825890402</v>
      </c>
      <c r="G9" s="197">
        <f t="shared" si="1"/>
        <v>-5.8782589040333733E-3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112.33</v>
      </c>
      <c r="L9" s="196">
        <f>PPCL_NG!S9+PPCL_Spot!S9+GT_NG!S9+GT_Spot!S9+Bawana_NG!S9+Bawana_RLNG!S9+Bawana_Spot!S9</f>
        <v>112.33010159759385</v>
      </c>
      <c r="M9" s="197">
        <f t="shared" si="3"/>
        <v>-1.0159759385430789E-4</v>
      </c>
      <c r="N9" s="196">
        <f>PPCL_NG!M9+PPCL_Spot!M9+GT_NG!M9+GT_Spot!M9+Bawana_NG!M9+Bawana_RLNG!M9+Bawana_Spot!M9</f>
        <v>260.77999999999997</v>
      </c>
      <c r="O9" s="196">
        <f>PPCL_NG!T9+PPCL_Spot!T9+GT_NG!T9+GT_Spot!T9+Bawana_NG!T9+Bawana_RLNG!T9+Bawana_Spot!T9</f>
        <v>260.78188096558728</v>
      </c>
      <c r="P9" s="197">
        <f t="shared" si="4"/>
        <v>-1.8809655873042175E-3</v>
      </c>
      <c r="Q9" s="197">
        <f t="shared" si="5"/>
        <v>-2.0000000000070628E-2</v>
      </c>
    </row>
    <row r="10" spans="1:17">
      <c r="A10" s="33" t="s">
        <v>52</v>
      </c>
      <c r="B10" s="196">
        <f>PPCL_NG!I10+PPCL_Spot!I10+GT_NG!I10+GT_Spot!I10+Bawana_NG!I10+Bawana_RLNG!I10+Bawana_Spot!I10</f>
        <v>585.78</v>
      </c>
      <c r="C10" s="196">
        <f>PPCL_NG!P10+PPCL_Spot!P10+GT_NG!P10+GT_Spot!P10+Bawana_NG!P10+Bawana_RLNG!P10+Bawana_Spot!P10</f>
        <v>585.79236729400407</v>
      </c>
      <c r="D10" s="197">
        <f t="shared" si="0"/>
        <v>-1.236729400409331E-2</v>
      </c>
      <c r="E10" s="196">
        <f>PPCL_NG!J10+PPCL_Spot!J10+GT_NG!J10+GT_Spot!J10+Bawana_NG!J10+Bawana_RLNG!J10+Bawana_Spot!J10</f>
        <v>167.2</v>
      </c>
      <c r="F10" s="196">
        <f>PPCL_NG!Q10+PPCL_Spot!Q10+GT_NG!Q10+GT_Spot!Q10+Bawana_NG!Q10+Bawana_RLNG!Q10+Bawana_Spot!Q10</f>
        <v>167.20587825890402</v>
      </c>
      <c r="G10" s="197">
        <f t="shared" si="1"/>
        <v>-5.8782589040333733E-3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112.33</v>
      </c>
      <c r="L10" s="196">
        <f>PPCL_NG!S10+PPCL_Spot!S10+GT_NG!S10+GT_Spot!S10+Bawana_NG!S10+Bawana_RLNG!S10+Bawana_Spot!S10</f>
        <v>112.33010159759385</v>
      </c>
      <c r="M10" s="197">
        <f t="shared" si="3"/>
        <v>-1.0159759385430789E-4</v>
      </c>
      <c r="N10" s="196">
        <f>PPCL_NG!M10+PPCL_Spot!M10+GT_NG!M10+GT_Spot!M10+Bawana_NG!M10+Bawana_RLNG!M10+Bawana_Spot!M10</f>
        <v>260.77999999999997</v>
      </c>
      <c r="O10" s="196">
        <f>PPCL_NG!T10+PPCL_Spot!T10+GT_NG!T10+GT_Spot!T10+Bawana_NG!T10+Bawana_RLNG!T10+Bawana_Spot!T10</f>
        <v>260.78188096558728</v>
      </c>
      <c r="P10" s="197">
        <f t="shared" si="4"/>
        <v>-1.8809655873042175E-3</v>
      </c>
      <c r="Q10" s="197">
        <f t="shared" si="5"/>
        <v>-2.0000000000070628E-2</v>
      </c>
    </row>
    <row r="11" spans="1:17">
      <c r="A11" s="33" t="s">
        <v>53</v>
      </c>
      <c r="B11" s="196">
        <f>PPCL_NG!I11+PPCL_Spot!I11+GT_NG!I11+GT_Spot!I11+Bawana_NG!I11+Bawana_RLNG!I11+Bawana_Spot!I11</f>
        <v>617.78</v>
      </c>
      <c r="C11" s="196">
        <f>PPCL_NG!P11+PPCL_Spot!P11+GT_NG!P11+GT_Spot!P11+Bawana_NG!P11+Bawana_RLNG!P11+Bawana_Spot!P11</f>
        <v>617.79236729400407</v>
      </c>
      <c r="D11" s="197">
        <f t="shared" si="0"/>
        <v>-1.236729400409331E-2</v>
      </c>
      <c r="E11" s="196">
        <f>PPCL_NG!J11+PPCL_Spot!J11+GT_NG!J11+GT_Spot!J11+Bawana_NG!J11+Bawana_RLNG!J11+Bawana_Spot!J11</f>
        <v>135.19999999999999</v>
      </c>
      <c r="F11" s="196">
        <f>PPCL_NG!Q11+PPCL_Spot!Q11+GT_NG!Q11+GT_Spot!Q11+Bawana_NG!Q11+Bawana_RLNG!Q11+Bawana_Spot!Q11</f>
        <v>135.20587825890402</v>
      </c>
      <c r="G11" s="197">
        <f t="shared" si="1"/>
        <v>-5.8782589040333733E-3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112.33</v>
      </c>
      <c r="L11" s="196">
        <f>PPCL_NG!S11+PPCL_Spot!S11+GT_NG!S11+GT_Spot!S11+Bawana_NG!S11+Bawana_RLNG!S11+Bawana_Spot!S11</f>
        <v>112.33010159759385</v>
      </c>
      <c r="M11" s="197">
        <f t="shared" si="3"/>
        <v>-1.0159759385430789E-4</v>
      </c>
      <c r="N11" s="196">
        <f>PPCL_NG!M11+PPCL_Spot!M11+GT_NG!M11+GT_Spot!M11+Bawana_NG!M11+Bawana_RLNG!M11+Bawana_Spot!M11</f>
        <v>260.77999999999997</v>
      </c>
      <c r="O11" s="196">
        <f>PPCL_NG!T11+PPCL_Spot!T11+GT_NG!T11+GT_Spot!T11+Bawana_NG!T11+Bawana_RLNG!T11+Bawana_Spot!T11</f>
        <v>260.78188096558728</v>
      </c>
      <c r="P11" s="197">
        <f t="shared" si="4"/>
        <v>-1.8809655873042175E-3</v>
      </c>
      <c r="Q11" s="197">
        <f t="shared" si="5"/>
        <v>-2.0000000000070628E-2</v>
      </c>
    </row>
    <row r="12" spans="1:17">
      <c r="A12" s="33" t="s">
        <v>54</v>
      </c>
      <c r="B12" s="196">
        <f>PPCL_NG!I12+PPCL_Spot!I12+GT_NG!I12+GT_Spot!I12+Bawana_NG!I12+Bawana_RLNG!I12+Bawana_Spot!I12</f>
        <v>617.78</v>
      </c>
      <c r="C12" s="196">
        <f>PPCL_NG!P12+PPCL_Spot!P12+GT_NG!P12+GT_Spot!P12+Bawana_NG!P12+Bawana_RLNG!P12+Bawana_Spot!P12</f>
        <v>617.79236729400407</v>
      </c>
      <c r="D12" s="197">
        <f t="shared" si="0"/>
        <v>-1.236729400409331E-2</v>
      </c>
      <c r="E12" s="196">
        <f>PPCL_NG!J12+PPCL_Spot!J12+GT_NG!J12+GT_Spot!J12+Bawana_NG!J12+Bawana_RLNG!J12+Bawana_Spot!J12</f>
        <v>135.19999999999999</v>
      </c>
      <c r="F12" s="196">
        <f>PPCL_NG!Q12+PPCL_Spot!Q12+GT_NG!Q12+GT_Spot!Q12+Bawana_NG!Q12+Bawana_RLNG!Q12+Bawana_Spot!Q12</f>
        <v>135.20587825890402</v>
      </c>
      <c r="G12" s="197">
        <f t="shared" si="1"/>
        <v>-5.8782589040333733E-3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112.33</v>
      </c>
      <c r="L12" s="196">
        <f>PPCL_NG!S12+PPCL_Spot!S12+GT_NG!S12+GT_Spot!S12+Bawana_NG!S12+Bawana_RLNG!S12+Bawana_Spot!S12</f>
        <v>112.33010159759385</v>
      </c>
      <c r="M12" s="197">
        <f t="shared" si="3"/>
        <v>-1.0159759385430789E-4</v>
      </c>
      <c r="N12" s="196">
        <f>PPCL_NG!M12+PPCL_Spot!M12+GT_NG!M12+GT_Spot!M12+Bawana_NG!M12+Bawana_RLNG!M12+Bawana_Spot!M12</f>
        <v>260.77999999999997</v>
      </c>
      <c r="O12" s="196">
        <f>PPCL_NG!T12+PPCL_Spot!T12+GT_NG!T12+GT_Spot!T12+Bawana_NG!T12+Bawana_RLNG!T12+Bawana_Spot!T12</f>
        <v>260.78188096558728</v>
      </c>
      <c r="P12" s="197">
        <f t="shared" si="4"/>
        <v>-1.8809655873042175E-3</v>
      </c>
      <c r="Q12" s="197">
        <f t="shared" si="5"/>
        <v>-2.0000000000070628E-2</v>
      </c>
    </row>
    <row r="13" spans="1:17">
      <c r="A13" s="33" t="s">
        <v>55</v>
      </c>
      <c r="B13" s="196">
        <f>PPCL_NG!I13+PPCL_Spot!I13+GT_NG!I13+GT_Spot!I13+Bawana_NG!I13+Bawana_RLNG!I13+Bawana_Spot!I13</f>
        <v>617.78</v>
      </c>
      <c r="C13" s="196">
        <f>PPCL_NG!P13+PPCL_Spot!P13+GT_NG!P13+GT_Spot!P13+Bawana_NG!P13+Bawana_RLNG!P13+Bawana_Spot!P13</f>
        <v>617.79236729400407</v>
      </c>
      <c r="D13" s="197">
        <f t="shared" si="0"/>
        <v>-1.236729400409331E-2</v>
      </c>
      <c r="E13" s="196">
        <f>PPCL_NG!J13+PPCL_Spot!J13+GT_NG!J13+GT_Spot!J13+Bawana_NG!J13+Bawana_RLNG!J13+Bawana_Spot!J13</f>
        <v>135.19999999999999</v>
      </c>
      <c r="F13" s="196">
        <f>PPCL_NG!Q13+PPCL_Spot!Q13+GT_NG!Q13+GT_Spot!Q13+Bawana_NG!Q13+Bawana_RLNG!Q13+Bawana_Spot!Q13</f>
        <v>135.20587825890402</v>
      </c>
      <c r="G13" s="197">
        <f t="shared" si="1"/>
        <v>-5.8782589040333733E-3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112.33</v>
      </c>
      <c r="L13" s="196">
        <f>PPCL_NG!S13+PPCL_Spot!S13+GT_NG!S13+GT_Spot!S13+Bawana_NG!S13+Bawana_RLNG!S13+Bawana_Spot!S13</f>
        <v>112.33010159759385</v>
      </c>
      <c r="M13" s="197">
        <f t="shared" si="3"/>
        <v>-1.0159759385430789E-4</v>
      </c>
      <c r="N13" s="196">
        <f>PPCL_NG!M13+PPCL_Spot!M13+GT_NG!M13+GT_Spot!M13+Bawana_NG!M13+Bawana_RLNG!M13+Bawana_Spot!M13</f>
        <v>260.77999999999997</v>
      </c>
      <c r="O13" s="196">
        <f>PPCL_NG!T13+PPCL_Spot!T13+GT_NG!T13+GT_Spot!T13+Bawana_NG!T13+Bawana_RLNG!T13+Bawana_Spot!T13</f>
        <v>260.78188096558728</v>
      </c>
      <c r="P13" s="197">
        <f t="shared" si="4"/>
        <v>-1.8809655873042175E-3</v>
      </c>
      <c r="Q13" s="197">
        <f t="shared" si="5"/>
        <v>-2.0000000000070628E-2</v>
      </c>
    </row>
    <row r="14" spans="1:17">
      <c r="A14" s="33" t="s">
        <v>56</v>
      </c>
      <c r="B14" s="196">
        <f>PPCL_NG!I14+PPCL_Spot!I14+GT_NG!I14+GT_Spot!I14+Bawana_NG!I14+Bawana_RLNG!I14+Bawana_Spot!I14</f>
        <v>617.78</v>
      </c>
      <c r="C14" s="196">
        <f>PPCL_NG!P14+PPCL_Spot!P14+GT_NG!P14+GT_Spot!P14+Bawana_NG!P14+Bawana_RLNG!P14+Bawana_Spot!P14</f>
        <v>617.79236729400407</v>
      </c>
      <c r="D14" s="197">
        <f t="shared" si="0"/>
        <v>-1.236729400409331E-2</v>
      </c>
      <c r="E14" s="196">
        <f>PPCL_NG!J14+PPCL_Spot!J14+GT_NG!J14+GT_Spot!J14+Bawana_NG!J14+Bawana_RLNG!J14+Bawana_Spot!J14</f>
        <v>135.19999999999999</v>
      </c>
      <c r="F14" s="196">
        <f>PPCL_NG!Q14+PPCL_Spot!Q14+GT_NG!Q14+GT_Spot!Q14+Bawana_NG!Q14+Bawana_RLNG!Q14+Bawana_Spot!Q14</f>
        <v>135.20587825890402</v>
      </c>
      <c r="G14" s="197">
        <f t="shared" si="1"/>
        <v>-5.8782589040333733E-3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112.33</v>
      </c>
      <c r="L14" s="196">
        <f>PPCL_NG!S14+PPCL_Spot!S14+GT_NG!S14+GT_Spot!S14+Bawana_NG!S14+Bawana_RLNG!S14+Bawana_Spot!S14</f>
        <v>112.33010159759385</v>
      </c>
      <c r="M14" s="197">
        <f t="shared" si="3"/>
        <v>-1.0159759385430789E-4</v>
      </c>
      <c r="N14" s="196">
        <f>PPCL_NG!M14+PPCL_Spot!M14+GT_NG!M14+GT_Spot!M14+Bawana_NG!M14+Bawana_RLNG!M14+Bawana_Spot!M14</f>
        <v>260.77999999999997</v>
      </c>
      <c r="O14" s="196">
        <f>PPCL_NG!T14+PPCL_Spot!T14+GT_NG!T14+GT_Spot!T14+Bawana_NG!T14+Bawana_RLNG!T14+Bawana_Spot!T14</f>
        <v>260.78188096558728</v>
      </c>
      <c r="P14" s="197">
        <f t="shared" si="4"/>
        <v>-1.8809655873042175E-3</v>
      </c>
      <c r="Q14" s="197">
        <f t="shared" si="5"/>
        <v>-2.0000000000070628E-2</v>
      </c>
    </row>
    <row r="15" spans="1:17">
      <c r="A15" s="33" t="s">
        <v>57</v>
      </c>
      <c r="B15" s="196">
        <f>PPCL_NG!I15+PPCL_Spot!I15+GT_NG!I15+GT_Spot!I15+Bawana_NG!I15+Bawana_RLNG!I15+Bawana_Spot!I15</f>
        <v>651.77</v>
      </c>
      <c r="C15" s="196">
        <f>PPCL_NG!P15+PPCL_Spot!P15+GT_NG!P15+GT_Spot!P15+Bawana_NG!P15+Bawana_RLNG!P15+Bawana_Spot!P15</f>
        <v>651.78236729400408</v>
      </c>
      <c r="D15" s="197">
        <f t="shared" si="0"/>
        <v>-1.236729400409331E-2</v>
      </c>
      <c r="E15" s="196">
        <f>PPCL_NG!J15+PPCL_Spot!J15+GT_NG!J15+GT_Spot!J15+Bawana_NG!J15+Bawana_RLNG!J15+Bawana_Spot!J15</f>
        <v>135.19999999999999</v>
      </c>
      <c r="F15" s="196">
        <f>PPCL_NG!Q15+PPCL_Spot!Q15+GT_NG!Q15+GT_Spot!Q15+Bawana_NG!Q15+Bawana_RLNG!Q15+Bawana_Spot!Q15</f>
        <v>135.20587825890402</v>
      </c>
      <c r="G15" s="197">
        <f t="shared" si="1"/>
        <v>-5.8782589040333733E-3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112.33</v>
      </c>
      <c r="L15" s="196">
        <f>PPCL_NG!S15+PPCL_Spot!S15+GT_NG!S15+GT_Spot!S15+Bawana_NG!S15+Bawana_RLNG!S15+Bawana_Spot!S15</f>
        <v>112.33010159759385</v>
      </c>
      <c r="M15" s="197">
        <f t="shared" si="3"/>
        <v>-1.0159759385430789E-4</v>
      </c>
      <c r="N15" s="196">
        <f>PPCL_NG!M15+PPCL_Spot!M15+GT_NG!M15+GT_Spot!M15+Bawana_NG!M15+Bawana_RLNG!M15+Bawana_Spot!M15</f>
        <v>236.79</v>
      </c>
      <c r="O15" s="196">
        <f>PPCL_NG!T15+PPCL_Spot!T15+GT_NG!T15+GT_Spot!T15+Bawana_NG!T15+Bawana_RLNG!T15+Bawana_Spot!T15</f>
        <v>236.79188096558727</v>
      </c>
      <c r="P15" s="197">
        <f t="shared" si="4"/>
        <v>-1.8809655872757958E-3</v>
      </c>
      <c r="Q15" s="197">
        <f t="shared" si="5"/>
        <v>-2.0000000000042206E-2</v>
      </c>
    </row>
    <row r="16" spans="1:17">
      <c r="A16" s="33" t="s">
        <v>58</v>
      </c>
      <c r="B16" s="196">
        <f>PPCL_NG!I16+PPCL_Spot!I16+GT_NG!I16+GT_Spot!I16+Bawana_NG!I16+Bawana_RLNG!I16+Bawana_Spot!I16</f>
        <v>651.77</v>
      </c>
      <c r="C16" s="196">
        <f>PPCL_NG!P16+PPCL_Spot!P16+GT_NG!P16+GT_Spot!P16+Bawana_NG!P16+Bawana_RLNG!P16+Bawana_Spot!P16</f>
        <v>651.78236729400408</v>
      </c>
      <c r="D16" s="197">
        <f t="shared" si="0"/>
        <v>-1.236729400409331E-2</v>
      </c>
      <c r="E16" s="196">
        <f>PPCL_NG!J16+PPCL_Spot!J16+GT_NG!J16+GT_Spot!J16+Bawana_NG!J16+Bawana_RLNG!J16+Bawana_Spot!J16</f>
        <v>135.19999999999999</v>
      </c>
      <c r="F16" s="196">
        <f>PPCL_NG!Q16+PPCL_Spot!Q16+GT_NG!Q16+GT_Spot!Q16+Bawana_NG!Q16+Bawana_RLNG!Q16+Bawana_Spot!Q16</f>
        <v>135.20587825890402</v>
      </c>
      <c r="G16" s="197">
        <f t="shared" si="1"/>
        <v>-5.8782589040333733E-3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112.33</v>
      </c>
      <c r="L16" s="196">
        <f>PPCL_NG!S16+PPCL_Spot!S16+GT_NG!S16+GT_Spot!S16+Bawana_NG!S16+Bawana_RLNG!S16+Bawana_Spot!S16</f>
        <v>112.33010159759385</v>
      </c>
      <c r="M16" s="197">
        <f t="shared" si="3"/>
        <v>-1.0159759385430789E-4</v>
      </c>
      <c r="N16" s="196">
        <f>PPCL_NG!M16+PPCL_Spot!M16+GT_NG!M16+GT_Spot!M16+Bawana_NG!M16+Bawana_RLNG!M16+Bawana_Spot!M16</f>
        <v>236.79</v>
      </c>
      <c r="O16" s="196">
        <f>PPCL_NG!T16+PPCL_Spot!T16+GT_NG!T16+GT_Spot!T16+Bawana_NG!T16+Bawana_RLNG!T16+Bawana_Spot!T16</f>
        <v>236.79188096558727</v>
      </c>
      <c r="P16" s="197">
        <f t="shared" si="4"/>
        <v>-1.8809655872757958E-3</v>
      </c>
      <c r="Q16" s="197">
        <f t="shared" si="5"/>
        <v>-2.0000000000042206E-2</v>
      </c>
    </row>
    <row r="17" spans="1:17">
      <c r="A17" s="33" t="s">
        <v>59</v>
      </c>
      <c r="B17" s="196">
        <f>PPCL_NG!I17+PPCL_Spot!I17+GT_NG!I17+GT_Spot!I17+Bawana_NG!I17+Bawana_RLNG!I17+Bawana_Spot!I17</f>
        <v>651.77</v>
      </c>
      <c r="C17" s="196">
        <f>PPCL_NG!P17+PPCL_Spot!P17+GT_NG!P17+GT_Spot!P17+Bawana_NG!P17+Bawana_RLNG!P17+Bawana_Spot!P17</f>
        <v>651.78236729400408</v>
      </c>
      <c r="D17" s="197">
        <f t="shared" si="0"/>
        <v>-1.236729400409331E-2</v>
      </c>
      <c r="E17" s="196">
        <f>PPCL_NG!J17+PPCL_Spot!J17+GT_NG!J17+GT_Spot!J17+Bawana_NG!J17+Bawana_RLNG!J17+Bawana_Spot!J17</f>
        <v>135.19999999999999</v>
      </c>
      <c r="F17" s="196">
        <f>PPCL_NG!Q17+PPCL_Spot!Q17+GT_NG!Q17+GT_Spot!Q17+Bawana_NG!Q17+Bawana_RLNG!Q17+Bawana_Spot!Q17</f>
        <v>135.20587825890402</v>
      </c>
      <c r="G17" s="197">
        <f t="shared" si="1"/>
        <v>-5.8782589040333733E-3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112.33</v>
      </c>
      <c r="L17" s="196">
        <f>PPCL_NG!S17+PPCL_Spot!S17+GT_NG!S17+GT_Spot!S17+Bawana_NG!S17+Bawana_RLNG!S17+Bawana_Spot!S17</f>
        <v>112.33010159759385</v>
      </c>
      <c r="M17" s="197">
        <f t="shared" si="3"/>
        <v>-1.0159759385430789E-4</v>
      </c>
      <c r="N17" s="196">
        <f>PPCL_NG!M17+PPCL_Spot!M17+GT_NG!M17+GT_Spot!M17+Bawana_NG!M17+Bawana_RLNG!M17+Bawana_Spot!M17</f>
        <v>236.79</v>
      </c>
      <c r="O17" s="196">
        <f>PPCL_NG!T17+PPCL_Spot!T17+GT_NG!T17+GT_Spot!T17+Bawana_NG!T17+Bawana_RLNG!T17+Bawana_Spot!T17</f>
        <v>236.79188096558727</v>
      </c>
      <c r="P17" s="197">
        <f t="shared" si="4"/>
        <v>-1.8809655872757958E-3</v>
      </c>
      <c r="Q17" s="197">
        <f t="shared" si="5"/>
        <v>-2.0000000000042206E-2</v>
      </c>
    </row>
    <row r="18" spans="1:17">
      <c r="A18" s="33" t="s">
        <v>60</v>
      </c>
      <c r="B18" s="196">
        <f>PPCL_NG!I18+PPCL_Spot!I18+GT_NG!I18+GT_Spot!I18+Bawana_NG!I18+Bawana_RLNG!I18+Bawana_Spot!I18</f>
        <v>651.77</v>
      </c>
      <c r="C18" s="196">
        <f>PPCL_NG!P18+PPCL_Spot!P18+GT_NG!P18+GT_Spot!P18+Bawana_NG!P18+Bawana_RLNG!P18+Bawana_Spot!P18</f>
        <v>651.78236729400408</v>
      </c>
      <c r="D18" s="197">
        <f t="shared" si="0"/>
        <v>-1.236729400409331E-2</v>
      </c>
      <c r="E18" s="196">
        <f>PPCL_NG!J18+PPCL_Spot!J18+GT_NG!J18+GT_Spot!J18+Bawana_NG!J18+Bawana_RLNG!J18+Bawana_Spot!J18</f>
        <v>135.19999999999999</v>
      </c>
      <c r="F18" s="196">
        <f>PPCL_NG!Q18+PPCL_Spot!Q18+GT_NG!Q18+GT_Spot!Q18+Bawana_NG!Q18+Bawana_RLNG!Q18+Bawana_Spot!Q18</f>
        <v>135.20587825890402</v>
      </c>
      <c r="G18" s="197">
        <f t="shared" si="1"/>
        <v>-5.8782589040333733E-3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112.33</v>
      </c>
      <c r="L18" s="196">
        <f>PPCL_NG!S18+PPCL_Spot!S18+GT_NG!S18+GT_Spot!S18+Bawana_NG!S18+Bawana_RLNG!S18+Bawana_Spot!S18</f>
        <v>112.33010159759385</v>
      </c>
      <c r="M18" s="197">
        <f t="shared" si="3"/>
        <v>-1.0159759385430789E-4</v>
      </c>
      <c r="N18" s="196">
        <f>PPCL_NG!M18+PPCL_Spot!M18+GT_NG!M18+GT_Spot!M18+Bawana_NG!M18+Bawana_RLNG!M18+Bawana_Spot!M18</f>
        <v>236.79</v>
      </c>
      <c r="O18" s="196">
        <f>PPCL_NG!T18+PPCL_Spot!T18+GT_NG!T18+GT_Spot!T18+Bawana_NG!T18+Bawana_RLNG!T18+Bawana_Spot!T18</f>
        <v>236.79188096558727</v>
      </c>
      <c r="P18" s="197">
        <f t="shared" si="4"/>
        <v>-1.8809655872757958E-3</v>
      </c>
      <c r="Q18" s="197">
        <f t="shared" si="5"/>
        <v>-2.0000000000042206E-2</v>
      </c>
    </row>
    <row r="19" spans="1:17">
      <c r="A19" s="33" t="s">
        <v>61</v>
      </c>
      <c r="B19" s="196">
        <f>PPCL_NG!I19+PPCL_Spot!I19+GT_NG!I19+GT_Spot!I19+Bawana_NG!I19+Bawana_RLNG!I19+Bawana_Spot!I19</f>
        <v>651.77</v>
      </c>
      <c r="C19" s="196">
        <f>PPCL_NG!P19+PPCL_Spot!P19+GT_NG!P19+GT_Spot!P19+Bawana_NG!P19+Bawana_RLNG!P19+Bawana_Spot!P19</f>
        <v>651.78236729400408</v>
      </c>
      <c r="D19" s="197">
        <f t="shared" si="0"/>
        <v>-1.236729400409331E-2</v>
      </c>
      <c r="E19" s="196">
        <f>PPCL_NG!J19+PPCL_Spot!J19+GT_NG!J19+GT_Spot!J19+Bawana_NG!J19+Bawana_RLNG!J19+Bawana_Spot!J19</f>
        <v>135.19999999999999</v>
      </c>
      <c r="F19" s="196">
        <f>PPCL_NG!Q19+PPCL_Spot!Q19+GT_NG!Q19+GT_Spot!Q19+Bawana_NG!Q19+Bawana_RLNG!Q19+Bawana_Spot!Q19</f>
        <v>135.20587825890402</v>
      </c>
      <c r="G19" s="197">
        <f t="shared" si="1"/>
        <v>-5.8782589040333733E-3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112.33</v>
      </c>
      <c r="L19" s="196">
        <f>PPCL_NG!S19+PPCL_Spot!S19+GT_NG!S19+GT_Spot!S19+Bawana_NG!S19+Bawana_RLNG!S19+Bawana_Spot!S19</f>
        <v>112.33010159759385</v>
      </c>
      <c r="M19" s="197">
        <f t="shared" si="3"/>
        <v>-1.0159759385430789E-4</v>
      </c>
      <c r="N19" s="196">
        <f>PPCL_NG!M19+PPCL_Spot!M19+GT_NG!M19+GT_Spot!M19+Bawana_NG!M19+Bawana_RLNG!M19+Bawana_Spot!M19</f>
        <v>236.79</v>
      </c>
      <c r="O19" s="196">
        <f>PPCL_NG!T19+PPCL_Spot!T19+GT_NG!T19+GT_Spot!T19+Bawana_NG!T19+Bawana_RLNG!T19+Bawana_Spot!T19</f>
        <v>236.79188096558727</v>
      </c>
      <c r="P19" s="197">
        <f t="shared" si="4"/>
        <v>-1.8809655872757958E-3</v>
      </c>
      <c r="Q19" s="197">
        <f t="shared" si="5"/>
        <v>-2.0000000000042206E-2</v>
      </c>
    </row>
    <row r="20" spans="1:17">
      <c r="A20" s="33" t="s">
        <v>62</v>
      </c>
      <c r="B20" s="196">
        <f>PPCL_NG!I20+PPCL_Spot!I20+GT_NG!I20+GT_Spot!I20+Bawana_NG!I20+Bawana_RLNG!I20+Bawana_Spot!I20</f>
        <v>651.77</v>
      </c>
      <c r="C20" s="196">
        <f>PPCL_NG!P20+PPCL_Spot!P20+GT_NG!P20+GT_Spot!P20+Bawana_NG!P20+Bawana_RLNG!P20+Bawana_Spot!P20</f>
        <v>651.78236729400408</v>
      </c>
      <c r="D20" s="197">
        <f t="shared" si="0"/>
        <v>-1.236729400409331E-2</v>
      </c>
      <c r="E20" s="196">
        <f>PPCL_NG!J20+PPCL_Spot!J20+GT_NG!J20+GT_Spot!J20+Bawana_NG!J20+Bawana_RLNG!J20+Bawana_Spot!J20</f>
        <v>135.19999999999999</v>
      </c>
      <c r="F20" s="196">
        <f>PPCL_NG!Q20+PPCL_Spot!Q20+GT_NG!Q20+GT_Spot!Q20+Bawana_NG!Q20+Bawana_RLNG!Q20+Bawana_Spot!Q20</f>
        <v>135.20587825890402</v>
      </c>
      <c r="G20" s="197">
        <f t="shared" si="1"/>
        <v>-5.8782589040333733E-3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112.33</v>
      </c>
      <c r="L20" s="196">
        <f>PPCL_NG!S20+PPCL_Spot!S20+GT_NG!S20+GT_Spot!S20+Bawana_NG!S20+Bawana_RLNG!S20+Bawana_Spot!S20</f>
        <v>112.33010159759385</v>
      </c>
      <c r="M20" s="197">
        <f t="shared" si="3"/>
        <v>-1.0159759385430789E-4</v>
      </c>
      <c r="N20" s="196">
        <f>PPCL_NG!M20+PPCL_Spot!M20+GT_NG!M20+GT_Spot!M20+Bawana_NG!M20+Bawana_RLNG!M20+Bawana_Spot!M20</f>
        <v>236.79</v>
      </c>
      <c r="O20" s="196">
        <f>PPCL_NG!T20+PPCL_Spot!T20+GT_NG!T20+GT_Spot!T20+Bawana_NG!T20+Bawana_RLNG!T20+Bawana_Spot!T20</f>
        <v>236.79188096558727</v>
      </c>
      <c r="P20" s="197">
        <f t="shared" si="4"/>
        <v>-1.8809655872757958E-3</v>
      </c>
      <c r="Q20" s="197">
        <f t="shared" si="5"/>
        <v>-2.0000000000042206E-2</v>
      </c>
    </row>
    <row r="21" spans="1:17">
      <c r="A21" s="33" t="s">
        <v>63</v>
      </c>
      <c r="B21" s="196">
        <f>PPCL_NG!I21+PPCL_Spot!I21+GT_NG!I21+GT_Spot!I21+Bawana_NG!I21+Bawana_RLNG!I21+Bawana_Spot!I21</f>
        <v>651.77</v>
      </c>
      <c r="C21" s="196">
        <f>PPCL_NG!P21+PPCL_Spot!P21+GT_NG!P21+GT_Spot!P21+Bawana_NG!P21+Bawana_RLNG!P21+Bawana_Spot!P21</f>
        <v>651.78236729400408</v>
      </c>
      <c r="D21" s="197">
        <f t="shared" si="0"/>
        <v>-1.236729400409331E-2</v>
      </c>
      <c r="E21" s="196">
        <f>PPCL_NG!J21+PPCL_Spot!J21+GT_NG!J21+GT_Spot!J21+Bawana_NG!J21+Bawana_RLNG!J21+Bawana_Spot!J21</f>
        <v>135.19999999999999</v>
      </c>
      <c r="F21" s="196">
        <f>PPCL_NG!Q21+PPCL_Spot!Q21+GT_NG!Q21+GT_Spot!Q21+Bawana_NG!Q21+Bawana_RLNG!Q21+Bawana_Spot!Q21</f>
        <v>135.20587825890402</v>
      </c>
      <c r="G21" s="197">
        <f t="shared" si="1"/>
        <v>-5.8782589040333733E-3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23.489771883910784</v>
      </c>
      <c r="J21" s="197">
        <f t="shared" si="2"/>
        <v>2.281160892145806E-4</v>
      </c>
      <c r="K21" s="196">
        <f>PPCL_NG!L21+PPCL_Spot!L21+GT_NG!L21+GT_Spot!L21+Bawana_NG!L21+Bawana_RLNG!L21+Bawana_Spot!L21</f>
        <v>112.33</v>
      </c>
      <c r="L21" s="196">
        <f>PPCL_NG!S21+PPCL_Spot!S21+GT_NG!S21+GT_Spot!S21+Bawana_NG!S21+Bawana_RLNG!S21+Bawana_Spot!S21</f>
        <v>112.33010159759385</v>
      </c>
      <c r="M21" s="197">
        <f t="shared" si="3"/>
        <v>-1.0159759385430789E-4</v>
      </c>
      <c r="N21" s="196">
        <f>PPCL_NG!M21+PPCL_Spot!M21+GT_NG!M21+GT_Spot!M21+Bawana_NG!M21+Bawana_RLNG!M21+Bawana_Spot!M21</f>
        <v>236.79</v>
      </c>
      <c r="O21" s="196">
        <f>PPCL_NG!T21+PPCL_Spot!T21+GT_NG!T21+GT_Spot!T21+Bawana_NG!T21+Bawana_RLNG!T21+Bawana_Spot!T21</f>
        <v>236.79188096558727</v>
      </c>
      <c r="P21" s="197">
        <f t="shared" si="4"/>
        <v>-1.8809655872757958E-3</v>
      </c>
      <c r="Q21" s="197">
        <f t="shared" si="5"/>
        <v>-2.0000000000042206E-2</v>
      </c>
    </row>
    <row r="22" spans="1:17">
      <c r="A22" s="33" t="s">
        <v>64</v>
      </c>
      <c r="B22" s="196">
        <f>PPCL_NG!I22+PPCL_Spot!I22+GT_NG!I22+GT_Spot!I22+Bawana_NG!I22+Bawana_RLNG!I22+Bawana_Spot!I22</f>
        <v>651.77</v>
      </c>
      <c r="C22" s="196">
        <f>PPCL_NG!P22+PPCL_Spot!P22+GT_NG!P22+GT_Spot!P22+Bawana_NG!P22+Bawana_RLNG!P22+Bawana_Spot!P22</f>
        <v>651.78236729400408</v>
      </c>
      <c r="D22" s="197">
        <f t="shared" si="0"/>
        <v>-1.236729400409331E-2</v>
      </c>
      <c r="E22" s="196">
        <f>PPCL_NG!J22+PPCL_Spot!J22+GT_NG!J22+GT_Spot!J22+Bawana_NG!J22+Bawana_RLNG!J22+Bawana_Spot!J22</f>
        <v>135.19999999999999</v>
      </c>
      <c r="F22" s="196">
        <f>PPCL_NG!Q22+PPCL_Spot!Q22+GT_NG!Q22+GT_Spot!Q22+Bawana_NG!Q22+Bawana_RLNG!Q22+Bawana_Spot!Q22</f>
        <v>135.20587825890402</v>
      </c>
      <c r="G22" s="197">
        <f t="shared" si="1"/>
        <v>-5.8782589040333733E-3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23.489771883910784</v>
      </c>
      <c r="J22" s="197">
        <f t="shared" si="2"/>
        <v>2.281160892145806E-4</v>
      </c>
      <c r="K22" s="196">
        <f>PPCL_NG!L22+PPCL_Spot!L22+GT_NG!L22+GT_Spot!L22+Bawana_NG!L22+Bawana_RLNG!L22+Bawana_Spot!L22</f>
        <v>112.33</v>
      </c>
      <c r="L22" s="196">
        <f>PPCL_NG!S22+PPCL_Spot!S22+GT_NG!S22+GT_Spot!S22+Bawana_NG!S22+Bawana_RLNG!S22+Bawana_Spot!S22</f>
        <v>112.33010159759385</v>
      </c>
      <c r="M22" s="197">
        <f t="shared" si="3"/>
        <v>-1.0159759385430789E-4</v>
      </c>
      <c r="N22" s="196">
        <f>PPCL_NG!M22+PPCL_Spot!M22+GT_NG!M22+GT_Spot!M22+Bawana_NG!M22+Bawana_RLNG!M22+Bawana_Spot!M22</f>
        <v>236.79</v>
      </c>
      <c r="O22" s="196">
        <f>PPCL_NG!T22+PPCL_Spot!T22+GT_NG!T22+GT_Spot!T22+Bawana_NG!T22+Bawana_RLNG!T22+Bawana_Spot!T22</f>
        <v>236.79188096558727</v>
      </c>
      <c r="P22" s="197">
        <f t="shared" si="4"/>
        <v>-1.8809655872757958E-3</v>
      </c>
      <c r="Q22" s="197">
        <f t="shared" si="5"/>
        <v>-2.0000000000042206E-2</v>
      </c>
    </row>
    <row r="23" spans="1:17">
      <c r="A23" s="33" t="s">
        <v>65</v>
      </c>
      <c r="B23" s="196">
        <f>PPCL_NG!I23+PPCL_Spot!I23+GT_NG!I23+GT_Spot!I23+Bawana_NG!I23+Bawana_RLNG!I23+Bawana_Spot!I23</f>
        <v>544.77</v>
      </c>
      <c r="C23" s="196">
        <f>PPCL_NG!P23+PPCL_Spot!P23+GT_NG!P23+GT_Spot!P23+Bawana_NG!P23+Bawana_RLNG!P23+Bawana_Spot!P23</f>
        <v>544.78236729400408</v>
      </c>
      <c r="D23" s="197">
        <f t="shared" si="0"/>
        <v>-1.236729400409331E-2</v>
      </c>
      <c r="E23" s="196">
        <f>PPCL_NG!J23+PPCL_Spot!J23+GT_NG!J23+GT_Spot!J23+Bawana_NG!J23+Bawana_RLNG!J23+Bawana_Spot!J23</f>
        <v>135.19999999999999</v>
      </c>
      <c r="F23" s="196">
        <f>PPCL_NG!Q23+PPCL_Spot!Q23+GT_NG!Q23+GT_Spot!Q23+Bawana_NG!Q23+Bawana_RLNG!Q23+Bawana_Spot!Q23</f>
        <v>135.20587825890402</v>
      </c>
      <c r="G23" s="197">
        <f t="shared" si="1"/>
        <v>-5.8782589040333733E-3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112.33</v>
      </c>
      <c r="L23" s="196">
        <f>PPCL_NG!S23+PPCL_Spot!S23+GT_NG!S23+GT_Spot!S23+Bawana_NG!S23+Bawana_RLNG!S23+Bawana_Spot!S23</f>
        <v>112.33010159759385</v>
      </c>
      <c r="M23" s="197">
        <f t="shared" si="3"/>
        <v>-1.0159759385430789E-4</v>
      </c>
      <c r="N23" s="196">
        <f>PPCL_NG!M23+PPCL_Spot!M23+GT_NG!M23+GT_Spot!M23+Bawana_NG!M23+Bawana_RLNG!M23+Bawana_Spot!M23</f>
        <v>236.79</v>
      </c>
      <c r="O23" s="196">
        <f>PPCL_NG!T23+PPCL_Spot!T23+GT_NG!T23+GT_Spot!T23+Bawana_NG!T23+Bawana_RLNG!T23+Bawana_Spot!T23</f>
        <v>236.79188096558727</v>
      </c>
      <c r="P23" s="197">
        <f t="shared" si="4"/>
        <v>-1.8809655872757958E-3</v>
      </c>
      <c r="Q23" s="197">
        <f t="shared" si="5"/>
        <v>-2.0000000000042206E-2</v>
      </c>
    </row>
    <row r="24" spans="1:17">
      <c r="A24" s="33" t="s">
        <v>66</v>
      </c>
      <c r="B24" s="196">
        <f>PPCL_NG!I24+PPCL_Spot!I24+GT_NG!I24+GT_Spot!I24+Bawana_NG!I24+Bawana_RLNG!I24+Bawana_Spot!I24</f>
        <v>494.77</v>
      </c>
      <c r="C24" s="196">
        <f>PPCL_NG!P24+PPCL_Spot!P24+GT_NG!P24+GT_Spot!P24+Bawana_NG!P24+Bawana_RLNG!P24+Bawana_Spot!P24</f>
        <v>494.78236729400408</v>
      </c>
      <c r="D24" s="197">
        <f t="shared" si="0"/>
        <v>-1.236729400409331E-2</v>
      </c>
      <c r="E24" s="196">
        <f>PPCL_NG!J24+PPCL_Spot!J24+GT_NG!J24+GT_Spot!J24+Bawana_NG!J24+Bawana_RLNG!J24+Bawana_Spot!J24</f>
        <v>135.19999999999999</v>
      </c>
      <c r="F24" s="196">
        <f>PPCL_NG!Q24+PPCL_Spot!Q24+GT_NG!Q24+GT_Spot!Q24+Bawana_NG!Q24+Bawana_RLNG!Q24+Bawana_Spot!Q24</f>
        <v>135.20587825890402</v>
      </c>
      <c r="G24" s="197">
        <f t="shared" si="1"/>
        <v>-5.8782589040333733E-3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112.33</v>
      </c>
      <c r="L24" s="196">
        <f>PPCL_NG!S24+PPCL_Spot!S24+GT_NG!S24+GT_Spot!S24+Bawana_NG!S24+Bawana_RLNG!S24+Bawana_Spot!S24</f>
        <v>112.33010159759385</v>
      </c>
      <c r="M24" s="197">
        <f t="shared" si="3"/>
        <v>-1.0159759385430789E-4</v>
      </c>
      <c r="N24" s="196">
        <f>PPCL_NG!M24+PPCL_Spot!M24+GT_NG!M24+GT_Spot!M24+Bawana_NG!M24+Bawana_RLNG!M24+Bawana_Spot!M24</f>
        <v>236.79</v>
      </c>
      <c r="O24" s="196">
        <f>PPCL_NG!T24+PPCL_Spot!T24+GT_NG!T24+GT_Spot!T24+Bawana_NG!T24+Bawana_RLNG!T24+Bawana_Spot!T24</f>
        <v>236.79188096558727</v>
      </c>
      <c r="P24" s="197">
        <f t="shared" si="4"/>
        <v>-1.8809655872757958E-3</v>
      </c>
      <c r="Q24" s="197">
        <f t="shared" si="5"/>
        <v>-2.0000000000042206E-2</v>
      </c>
    </row>
    <row r="25" spans="1:17">
      <c r="A25" s="33" t="s">
        <v>67</v>
      </c>
      <c r="B25" s="196">
        <f>PPCL_NG!I25+PPCL_Spot!I25+GT_NG!I25+GT_Spot!I25+Bawana_NG!I25+Bawana_RLNG!I25+Bawana_Spot!I25</f>
        <v>494.77</v>
      </c>
      <c r="C25" s="196">
        <f>PPCL_NG!P25+PPCL_Spot!P25+GT_NG!P25+GT_Spot!P25+Bawana_NG!P25+Bawana_RLNG!P25+Bawana_Spot!P25</f>
        <v>494.78236729400408</v>
      </c>
      <c r="D25" s="197">
        <f t="shared" si="0"/>
        <v>-1.236729400409331E-2</v>
      </c>
      <c r="E25" s="196">
        <f>PPCL_NG!J25+PPCL_Spot!J25+GT_NG!J25+GT_Spot!J25+Bawana_NG!J25+Bawana_RLNG!J25+Bawana_Spot!J25</f>
        <v>135.19999999999999</v>
      </c>
      <c r="F25" s="196">
        <f>PPCL_NG!Q25+PPCL_Spot!Q25+GT_NG!Q25+GT_Spot!Q25+Bawana_NG!Q25+Bawana_RLNG!Q25+Bawana_Spot!Q25</f>
        <v>135.20587825890402</v>
      </c>
      <c r="G25" s="197">
        <f t="shared" si="1"/>
        <v>-5.8782589040333733E-3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112.33</v>
      </c>
      <c r="L25" s="196">
        <f>PPCL_NG!S25+PPCL_Spot!S25+GT_NG!S25+GT_Spot!S25+Bawana_NG!S25+Bawana_RLNG!S25+Bawana_Spot!S25</f>
        <v>112.33010159759385</v>
      </c>
      <c r="M25" s="197">
        <f t="shared" si="3"/>
        <v>-1.0159759385430789E-4</v>
      </c>
      <c r="N25" s="196">
        <f>PPCL_NG!M25+PPCL_Spot!M25+GT_NG!M25+GT_Spot!M25+Bawana_NG!M25+Bawana_RLNG!M25+Bawana_Spot!M25</f>
        <v>236.79</v>
      </c>
      <c r="O25" s="196">
        <f>PPCL_NG!T25+PPCL_Spot!T25+GT_NG!T25+GT_Spot!T25+Bawana_NG!T25+Bawana_RLNG!T25+Bawana_Spot!T25</f>
        <v>236.79188096558727</v>
      </c>
      <c r="P25" s="197">
        <f t="shared" si="4"/>
        <v>-1.8809655872757958E-3</v>
      </c>
      <c r="Q25" s="197">
        <f t="shared" si="5"/>
        <v>-2.0000000000042206E-2</v>
      </c>
    </row>
    <row r="26" spans="1:17">
      <c r="A26" s="33" t="s">
        <v>68</v>
      </c>
      <c r="B26" s="196">
        <f>PPCL_NG!I26+PPCL_Spot!I26+GT_NG!I26+GT_Spot!I26+Bawana_NG!I26+Bawana_RLNG!I26+Bawana_Spot!I26</f>
        <v>494.77</v>
      </c>
      <c r="C26" s="196">
        <f>PPCL_NG!P26+PPCL_Spot!P26+GT_NG!P26+GT_Spot!P26+Bawana_NG!P26+Bawana_RLNG!P26+Bawana_Spot!P26</f>
        <v>494.78236729400408</v>
      </c>
      <c r="D26" s="197">
        <f t="shared" si="0"/>
        <v>-1.236729400409331E-2</v>
      </c>
      <c r="E26" s="196">
        <f>PPCL_NG!J26+PPCL_Spot!J26+GT_NG!J26+GT_Spot!J26+Bawana_NG!J26+Bawana_RLNG!J26+Bawana_Spot!J26</f>
        <v>135.19999999999999</v>
      </c>
      <c r="F26" s="196">
        <f>PPCL_NG!Q26+PPCL_Spot!Q26+GT_NG!Q26+GT_Spot!Q26+Bawana_NG!Q26+Bawana_RLNG!Q26+Bawana_Spot!Q26</f>
        <v>135.20587825890402</v>
      </c>
      <c r="G26" s="197">
        <f t="shared" si="1"/>
        <v>-5.8782589040333733E-3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23.489771883910784</v>
      </c>
      <c r="J26" s="197">
        <f t="shared" si="2"/>
        <v>2.281160892145806E-4</v>
      </c>
      <c r="K26" s="196">
        <f>PPCL_NG!L26+PPCL_Spot!L26+GT_NG!L26+GT_Spot!L26+Bawana_NG!L26+Bawana_RLNG!L26+Bawana_Spot!L26</f>
        <v>112.33</v>
      </c>
      <c r="L26" s="196">
        <f>PPCL_NG!S26+PPCL_Spot!S26+GT_NG!S26+GT_Spot!S26+Bawana_NG!S26+Bawana_RLNG!S26+Bawana_Spot!S26</f>
        <v>112.33010159759385</v>
      </c>
      <c r="M26" s="197">
        <f t="shared" si="3"/>
        <v>-1.0159759385430789E-4</v>
      </c>
      <c r="N26" s="196">
        <f>PPCL_NG!M26+PPCL_Spot!M26+GT_NG!M26+GT_Spot!M26+Bawana_NG!M26+Bawana_RLNG!M26+Bawana_Spot!M26</f>
        <v>236.79</v>
      </c>
      <c r="O26" s="196">
        <f>PPCL_NG!T26+PPCL_Spot!T26+GT_NG!T26+GT_Spot!T26+Bawana_NG!T26+Bawana_RLNG!T26+Bawana_Spot!T26</f>
        <v>236.79188096558727</v>
      </c>
      <c r="P26" s="197">
        <f t="shared" si="4"/>
        <v>-1.8809655872757958E-3</v>
      </c>
      <c r="Q26" s="197">
        <f t="shared" si="5"/>
        <v>-2.0000000000042206E-2</v>
      </c>
    </row>
    <row r="27" spans="1:17">
      <c r="A27" s="33" t="s">
        <v>69</v>
      </c>
      <c r="B27" s="196">
        <f>PPCL_NG!I27+PPCL_Spot!I27+GT_NG!I27+GT_Spot!I27+Bawana_NG!I27+Bawana_RLNG!I27+Bawana_Spot!I27</f>
        <v>494.77</v>
      </c>
      <c r="C27" s="196">
        <f>PPCL_NG!P27+PPCL_Spot!P27+GT_NG!P27+GT_Spot!P27+Bawana_NG!P27+Bawana_RLNG!P27+Bawana_Spot!P27</f>
        <v>494.78236729400408</v>
      </c>
      <c r="D27" s="197">
        <f t="shared" si="0"/>
        <v>-1.236729400409331E-2</v>
      </c>
      <c r="E27" s="196">
        <f>PPCL_NG!J27+PPCL_Spot!J27+GT_NG!J27+GT_Spot!J27+Bawana_NG!J27+Bawana_RLNG!J27+Bawana_Spot!J27</f>
        <v>135.19999999999999</v>
      </c>
      <c r="F27" s="196">
        <f>PPCL_NG!Q27+PPCL_Spot!Q27+GT_NG!Q27+GT_Spot!Q27+Bawana_NG!Q27+Bawana_RLNG!Q27+Bawana_Spot!Q27</f>
        <v>135.20587825890402</v>
      </c>
      <c r="G27" s="197">
        <f t="shared" si="1"/>
        <v>-5.8782589040333733E-3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23.489771883910784</v>
      </c>
      <c r="J27" s="197">
        <f t="shared" si="2"/>
        <v>2.281160892145806E-4</v>
      </c>
      <c r="K27" s="196">
        <f>PPCL_NG!L27+PPCL_Spot!L27+GT_NG!L27+GT_Spot!L27+Bawana_NG!L27+Bawana_RLNG!L27+Bawana_Spot!L27</f>
        <v>112.33</v>
      </c>
      <c r="L27" s="196">
        <f>PPCL_NG!S27+PPCL_Spot!S27+GT_NG!S27+GT_Spot!S27+Bawana_NG!S27+Bawana_RLNG!S27+Bawana_Spot!S27</f>
        <v>112.33010159759385</v>
      </c>
      <c r="M27" s="197">
        <f t="shared" si="3"/>
        <v>-1.0159759385430789E-4</v>
      </c>
      <c r="N27" s="196">
        <f>PPCL_NG!M27+PPCL_Spot!M27+GT_NG!M27+GT_Spot!M27+Bawana_NG!M27+Bawana_RLNG!M27+Bawana_Spot!M27</f>
        <v>236.79</v>
      </c>
      <c r="O27" s="196">
        <f>PPCL_NG!T27+PPCL_Spot!T27+GT_NG!T27+GT_Spot!T27+Bawana_NG!T27+Bawana_RLNG!T27+Bawana_Spot!T27</f>
        <v>236.79188096558727</v>
      </c>
      <c r="P27" s="197">
        <f t="shared" si="4"/>
        <v>-1.8809655872757958E-3</v>
      </c>
      <c r="Q27" s="197">
        <f t="shared" si="5"/>
        <v>-2.0000000000042206E-2</v>
      </c>
    </row>
    <row r="28" spans="1:17">
      <c r="A28" s="33" t="s">
        <v>70</v>
      </c>
      <c r="B28" s="196">
        <f>PPCL_NG!I28+PPCL_Spot!I28+GT_NG!I28+GT_Spot!I28+Bawana_NG!I28+Bawana_RLNG!I28+Bawana_Spot!I28</f>
        <v>494.77</v>
      </c>
      <c r="C28" s="196">
        <f>PPCL_NG!P28+PPCL_Spot!P28+GT_NG!P28+GT_Spot!P28+Bawana_NG!P28+Bawana_RLNG!P28+Bawana_Spot!P28</f>
        <v>494.78236729400408</v>
      </c>
      <c r="D28" s="197">
        <f t="shared" si="0"/>
        <v>-1.236729400409331E-2</v>
      </c>
      <c r="E28" s="196">
        <f>PPCL_NG!J28+PPCL_Spot!J28+GT_NG!J28+GT_Spot!J28+Bawana_NG!J28+Bawana_RLNG!J28+Bawana_Spot!J28</f>
        <v>135.19999999999999</v>
      </c>
      <c r="F28" s="196">
        <f>PPCL_NG!Q28+PPCL_Spot!Q28+GT_NG!Q28+GT_Spot!Q28+Bawana_NG!Q28+Bawana_RLNG!Q28+Bawana_Spot!Q28</f>
        <v>135.20587825890402</v>
      </c>
      <c r="G28" s="197">
        <f t="shared" si="1"/>
        <v>-5.8782589040333733E-3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23.489771883910784</v>
      </c>
      <c r="J28" s="197">
        <f t="shared" si="2"/>
        <v>2.281160892145806E-4</v>
      </c>
      <c r="K28" s="196">
        <f>PPCL_NG!L28+PPCL_Spot!L28+GT_NG!L28+GT_Spot!L28+Bawana_NG!L28+Bawana_RLNG!L28+Bawana_Spot!L28</f>
        <v>112.33</v>
      </c>
      <c r="L28" s="196">
        <f>PPCL_NG!S28+PPCL_Spot!S28+GT_NG!S28+GT_Spot!S28+Bawana_NG!S28+Bawana_RLNG!S28+Bawana_Spot!S28</f>
        <v>112.33010159759385</v>
      </c>
      <c r="M28" s="197">
        <f t="shared" si="3"/>
        <v>-1.0159759385430789E-4</v>
      </c>
      <c r="N28" s="196">
        <f>PPCL_NG!M28+PPCL_Spot!M28+GT_NG!M28+GT_Spot!M28+Bawana_NG!M28+Bawana_RLNG!M28+Bawana_Spot!M28</f>
        <v>236.79</v>
      </c>
      <c r="O28" s="196">
        <f>PPCL_NG!T28+PPCL_Spot!T28+GT_NG!T28+GT_Spot!T28+Bawana_NG!T28+Bawana_RLNG!T28+Bawana_Spot!T28</f>
        <v>236.79188096558727</v>
      </c>
      <c r="P28" s="197">
        <f t="shared" si="4"/>
        <v>-1.8809655872757958E-3</v>
      </c>
      <c r="Q28" s="197">
        <f t="shared" si="5"/>
        <v>-2.0000000000042206E-2</v>
      </c>
    </row>
    <row r="29" spans="1:17">
      <c r="A29" s="33" t="s">
        <v>71</v>
      </c>
      <c r="B29" s="196">
        <f>PPCL_NG!I29+PPCL_Spot!I29+GT_NG!I29+GT_Spot!I29+Bawana_NG!I29+Bawana_RLNG!I29+Bawana_Spot!I29</f>
        <v>494.77</v>
      </c>
      <c r="C29" s="196">
        <f>PPCL_NG!P29+PPCL_Spot!P29+GT_NG!P29+GT_Spot!P29+Bawana_NG!P29+Bawana_RLNG!P29+Bawana_Spot!P29</f>
        <v>494.78236729400408</v>
      </c>
      <c r="D29" s="197">
        <f t="shared" si="0"/>
        <v>-1.236729400409331E-2</v>
      </c>
      <c r="E29" s="196">
        <f>PPCL_NG!J29+PPCL_Spot!J29+GT_NG!J29+GT_Spot!J29+Bawana_NG!J29+Bawana_RLNG!J29+Bawana_Spot!J29</f>
        <v>135.19999999999999</v>
      </c>
      <c r="F29" s="196">
        <f>PPCL_NG!Q29+PPCL_Spot!Q29+GT_NG!Q29+GT_Spot!Q29+Bawana_NG!Q29+Bawana_RLNG!Q29+Bawana_Spot!Q29</f>
        <v>135.20587825890402</v>
      </c>
      <c r="G29" s="197">
        <f t="shared" si="1"/>
        <v>-5.8782589040333733E-3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23.489771883910784</v>
      </c>
      <c r="J29" s="197">
        <f t="shared" si="2"/>
        <v>2.281160892145806E-4</v>
      </c>
      <c r="K29" s="196">
        <f>PPCL_NG!L29+PPCL_Spot!L29+GT_NG!L29+GT_Spot!L29+Bawana_NG!L29+Bawana_RLNG!L29+Bawana_Spot!L29</f>
        <v>112.33</v>
      </c>
      <c r="L29" s="196">
        <f>PPCL_NG!S29+PPCL_Spot!S29+GT_NG!S29+GT_Spot!S29+Bawana_NG!S29+Bawana_RLNG!S29+Bawana_Spot!S29</f>
        <v>112.33010159759385</v>
      </c>
      <c r="M29" s="197">
        <f t="shared" si="3"/>
        <v>-1.0159759385430789E-4</v>
      </c>
      <c r="N29" s="196">
        <f>PPCL_NG!M29+PPCL_Spot!M29+GT_NG!M29+GT_Spot!M29+Bawana_NG!M29+Bawana_RLNG!M29+Bawana_Spot!M29</f>
        <v>236.79</v>
      </c>
      <c r="O29" s="196">
        <f>PPCL_NG!T29+PPCL_Spot!T29+GT_NG!T29+GT_Spot!T29+Bawana_NG!T29+Bawana_RLNG!T29+Bawana_Spot!T29</f>
        <v>236.79188096558727</v>
      </c>
      <c r="P29" s="197">
        <f t="shared" si="4"/>
        <v>-1.8809655872757958E-3</v>
      </c>
      <c r="Q29" s="197">
        <f t="shared" si="5"/>
        <v>-2.0000000000042206E-2</v>
      </c>
    </row>
    <row r="30" spans="1:17">
      <c r="A30" s="33" t="s">
        <v>72</v>
      </c>
      <c r="B30" s="196">
        <f>PPCL_NG!I30+PPCL_Spot!I30+GT_NG!I30+GT_Spot!I30+Bawana_NG!I30+Bawana_RLNG!I30+Bawana_Spot!I30</f>
        <v>494.77</v>
      </c>
      <c r="C30" s="196">
        <f>PPCL_NG!P30+PPCL_Spot!P30+GT_NG!P30+GT_Spot!P30+Bawana_NG!P30+Bawana_RLNG!P30+Bawana_Spot!P30</f>
        <v>494.78236729400408</v>
      </c>
      <c r="D30" s="197">
        <f t="shared" si="0"/>
        <v>-1.236729400409331E-2</v>
      </c>
      <c r="E30" s="196">
        <f>PPCL_NG!J30+PPCL_Spot!J30+GT_NG!J30+GT_Spot!J30+Bawana_NG!J30+Bawana_RLNG!J30+Bawana_Spot!J30</f>
        <v>135.19999999999999</v>
      </c>
      <c r="F30" s="196">
        <f>PPCL_NG!Q30+PPCL_Spot!Q30+GT_NG!Q30+GT_Spot!Q30+Bawana_NG!Q30+Bawana_RLNG!Q30+Bawana_Spot!Q30</f>
        <v>135.20587825890402</v>
      </c>
      <c r="G30" s="197">
        <f t="shared" si="1"/>
        <v>-5.8782589040333733E-3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23.489771883910784</v>
      </c>
      <c r="J30" s="197">
        <f t="shared" si="2"/>
        <v>2.281160892145806E-4</v>
      </c>
      <c r="K30" s="196">
        <f>PPCL_NG!L30+PPCL_Spot!L30+GT_NG!L30+GT_Spot!L30+Bawana_NG!L30+Bawana_RLNG!L30+Bawana_Spot!L30</f>
        <v>112.33</v>
      </c>
      <c r="L30" s="196">
        <f>PPCL_NG!S30+PPCL_Spot!S30+GT_NG!S30+GT_Spot!S30+Bawana_NG!S30+Bawana_RLNG!S30+Bawana_Spot!S30</f>
        <v>112.33010159759385</v>
      </c>
      <c r="M30" s="197">
        <f t="shared" si="3"/>
        <v>-1.0159759385430789E-4</v>
      </c>
      <c r="N30" s="196">
        <f>PPCL_NG!M30+PPCL_Spot!M30+GT_NG!M30+GT_Spot!M30+Bawana_NG!M30+Bawana_RLNG!M30+Bawana_Spot!M30</f>
        <v>236.79</v>
      </c>
      <c r="O30" s="196">
        <f>PPCL_NG!T30+PPCL_Spot!T30+GT_NG!T30+GT_Spot!T30+Bawana_NG!T30+Bawana_RLNG!T30+Bawana_Spot!T30</f>
        <v>236.79188096558727</v>
      </c>
      <c r="P30" s="197">
        <f t="shared" si="4"/>
        <v>-1.8809655872757958E-3</v>
      </c>
      <c r="Q30" s="197">
        <f t="shared" si="5"/>
        <v>-2.0000000000042206E-2</v>
      </c>
    </row>
    <row r="31" spans="1:17">
      <c r="A31" s="33" t="s">
        <v>73</v>
      </c>
      <c r="B31" s="196">
        <f>PPCL_NG!I31+PPCL_Spot!I31+GT_NG!I31+GT_Spot!I31+Bawana_NG!I31+Bawana_RLNG!I31+Bawana_Spot!I31</f>
        <v>567.37</v>
      </c>
      <c r="C31" s="196">
        <f>PPCL_NG!P31+PPCL_Spot!P31+GT_NG!P31+GT_Spot!P31+Bawana_NG!P31+Bawana_RLNG!P31+Bawana_Spot!P31</f>
        <v>567.38187512572938</v>
      </c>
      <c r="D31" s="197">
        <f t="shared" si="0"/>
        <v>-1.1875125729375213E-2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122.60637042717872</v>
      </c>
      <c r="G31" s="197">
        <f t="shared" si="1"/>
        <v>-6.3704271787230482E-3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23.489771883910784</v>
      </c>
      <c r="J31" s="197">
        <f t="shared" si="2"/>
        <v>2.281160892145806E-4</v>
      </c>
      <c r="K31" s="196">
        <f>PPCL_NG!L31+PPCL_Spot!L31+GT_NG!L31+GT_Spot!L31+Bawana_NG!L31+Bawana_RLNG!L31+Bawana_Spot!L31</f>
        <v>112.33</v>
      </c>
      <c r="L31" s="196">
        <f>PPCL_NG!S31+PPCL_Spot!S31+GT_NG!S31+GT_Spot!S31+Bawana_NG!S31+Bawana_RLNG!S31+Bawana_Spot!S31</f>
        <v>112.33010159759385</v>
      </c>
      <c r="M31" s="197">
        <f t="shared" si="3"/>
        <v>-1.0159759385430789E-4</v>
      </c>
      <c r="N31" s="196">
        <f>PPCL_NG!M31+PPCL_Spot!M31+GT_NG!M31+GT_Spot!M31+Bawana_NG!M31+Bawana_RLNG!M31+Bawana_Spot!M31</f>
        <v>176.79</v>
      </c>
      <c r="O31" s="196">
        <f>PPCL_NG!T31+PPCL_Spot!T31+GT_NG!T31+GT_Spot!T31+Bawana_NG!T31+Bawana_RLNG!T31+Bawana_Spot!T31</f>
        <v>176.79188096558727</v>
      </c>
      <c r="P31" s="197">
        <f t="shared" si="4"/>
        <v>-1.8809655872757958E-3</v>
      </c>
      <c r="Q31" s="197">
        <f t="shared" si="5"/>
        <v>-2.0000000000013785E-2</v>
      </c>
    </row>
    <row r="32" spans="1:17">
      <c r="A32" s="33" t="s">
        <v>74</v>
      </c>
      <c r="B32" s="196">
        <f>PPCL_NG!I32+PPCL_Spot!I32+GT_NG!I32+GT_Spot!I32+Bawana_NG!I32+Bawana_RLNG!I32+Bawana_Spot!I32</f>
        <v>567.37</v>
      </c>
      <c r="C32" s="196">
        <f>PPCL_NG!P32+PPCL_Spot!P32+GT_NG!P32+GT_Spot!P32+Bawana_NG!P32+Bawana_RLNG!P32+Bawana_Spot!P32</f>
        <v>567.38187512572938</v>
      </c>
      <c r="D32" s="197">
        <f t="shared" si="0"/>
        <v>-1.1875125729375213E-2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122.60637042717872</v>
      </c>
      <c r="G32" s="197">
        <f t="shared" si="1"/>
        <v>-6.3704271787230482E-3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23.489771883910784</v>
      </c>
      <c r="J32" s="197">
        <f t="shared" si="2"/>
        <v>2.281160892145806E-4</v>
      </c>
      <c r="K32" s="196">
        <f>PPCL_NG!L32+PPCL_Spot!L32+GT_NG!L32+GT_Spot!L32+Bawana_NG!L32+Bawana_RLNG!L32+Bawana_Spot!L32</f>
        <v>112.33</v>
      </c>
      <c r="L32" s="196">
        <f>PPCL_NG!S32+PPCL_Spot!S32+GT_NG!S32+GT_Spot!S32+Bawana_NG!S32+Bawana_RLNG!S32+Bawana_Spot!S32</f>
        <v>112.33010159759385</v>
      </c>
      <c r="M32" s="197">
        <f t="shared" si="3"/>
        <v>-1.0159759385430789E-4</v>
      </c>
      <c r="N32" s="196">
        <f>PPCL_NG!M32+PPCL_Spot!M32+GT_NG!M32+GT_Spot!M32+Bawana_NG!M32+Bawana_RLNG!M32+Bawana_Spot!M32</f>
        <v>176.79</v>
      </c>
      <c r="O32" s="196">
        <f>PPCL_NG!T32+PPCL_Spot!T32+GT_NG!T32+GT_Spot!T32+Bawana_NG!T32+Bawana_RLNG!T32+Bawana_Spot!T32</f>
        <v>176.79188096558727</v>
      </c>
      <c r="P32" s="197">
        <f t="shared" si="4"/>
        <v>-1.8809655872757958E-3</v>
      </c>
      <c r="Q32" s="197">
        <f t="shared" si="5"/>
        <v>-2.0000000000013785E-2</v>
      </c>
    </row>
    <row r="33" spans="1:17">
      <c r="A33" s="33" t="s">
        <v>75</v>
      </c>
      <c r="B33" s="196">
        <f>PPCL_NG!I33+PPCL_Spot!I33+GT_NG!I33+GT_Spot!I33+Bawana_NG!I33+Bawana_RLNG!I33+Bawana_Spot!I33</f>
        <v>567.37</v>
      </c>
      <c r="C33" s="196">
        <f>PPCL_NG!P33+PPCL_Spot!P33+GT_NG!P33+GT_Spot!P33+Bawana_NG!P33+Bawana_RLNG!P33+Bawana_Spot!P33</f>
        <v>567.38187512572938</v>
      </c>
      <c r="D33" s="197">
        <f t="shared" si="0"/>
        <v>-1.1875125729375213E-2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122.60637042717872</v>
      </c>
      <c r="G33" s="197">
        <f t="shared" si="1"/>
        <v>-6.3704271787230482E-3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23.489771883910784</v>
      </c>
      <c r="J33" s="197">
        <f t="shared" si="2"/>
        <v>2.281160892145806E-4</v>
      </c>
      <c r="K33" s="196">
        <f>PPCL_NG!L33+PPCL_Spot!L33+GT_NG!L33+GT_Spot!L33+Bawana_NG!L33+Bawana_RLNG!L33+Bawana_Spot!L33</f>
        <v>112.33</v>
      </c>
      <c r="L33" s="196">
        <f>PPCL_NG!S33+PPCL_Spot!S33+GT_NG!S33+GT_Spot!S33+Bawana_NG!S33+Bawana_RLNG!S33+Bawana_Spot!S33</f>
        <v>112.33010159759385</v>
      </c>
      <c r="M33" s="197">
        <f t="shared" si="3"/>
        <v>-1.0159759385430789E-4</v>
      </c>
      <c r="N33" s="196">
        <f>PPCL_NG!M33+PPCL_Spot!M33+GT_NG!M33+GT_Spot!M33+Bawana_NG!M33+Bawana_RLNG!M33+Bawana_Spot!M33</f>
        <v>176.79</v>
      </c>
      <c r="O33" s="196">
        <f>PPCL_NG!T33+PPCL_Spot!T33+GT_NG!T33+GT_Spot!T33+Bawana_NG!T33+Bawana_RLNG!T33+Bawana_Spot!T33</f>
        <v>176.79188096558727</v>
      </c>
      <c r="P33" s="197">
        <f t="shared" si="4"/>
        <v>-1.8809655872757958E-3</v>
      </c>
      <c r="Q33" s="197">
        <f t="shared" si="5"/>
        <v>-2.0000000000013785E-2</v>
      </c>
    </row>
    <row r="34" spans="1:17">
      <c r="A34" s="33" t="s">
        <v>76</v>
      </c>
      <c r="B34" s="196">
        <f>PPCL_NG!I34+PPCL_Spot!I34+GT_NG!I34+GT_Spot!I34+Bawana_NG!I34+Bawana_RLNG!I34+Bawana_Spot!I34</f>
        <v>567.37</v>
      </c>
      <c r="C34" s="196">
        <f>PPCL_NG!P34+PPCL_Spot!P34+GT_NG!P34+GT_Spot!P34+Bawana_NG!P34+Bawana_RLNG!P34+Bawana_Spot!P34</f>
        <v>567.38187512572938</v>
      </c>
      <c r="D34" s="197">
        <f t="shared" si="0"/>
        <v>-1.1875125729375213E-2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122.60637042717872</v>
      </c>
      <c r="G34" s="197">
        <f t="shared" si="1"/>
        <v>-6.3704271787230482E-3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23.489771883910784</v>
      </c>
      <c r="J34" s="197">
        <f t="shared" si="2"/>
        <v>2.281160892145806E-4</v>
      </c>
      <c r="K34" s="196">
        <f>PPCL_NG!L34+PPCL_Spot!L34+GT_NG!L34+GT_Spot!L34+Bawana_NG!L34+Bawana_RLNG!L34+Bawana_Spot!L34</f>
        <v>112.33</v>
      </c>
      <c r="L34" s="196">
        <f>PPCL_NG!S34+PPCL_Spot!S34+GT_NG!S34+GT_Spot!S34+Bawana_NG!S34+Bawana_RLNG!S34+Bawana_Spot!S34</f>
        <v>112.33010159759385</v>
      </c>
      <c r="M34" s="197">
        <f t="shared" si="3"/>
        <v>-1.0159759385430789E-4</v>
      </c>
      <c r="N34" s="196">
        <f>PPCL_NG!M34+PPCL_Spot!M34+GT_NG!M34+GT_Spot!M34+Bawana_NG!M34+Bawana_RLNG!M34+Bawana_Spot!M34</f>
        <v>176.79</v>
      </c>
      <c r="O34" s="196">
        <f>PPCL_NG!T34+PPCL_Spot!T34+GT_NG!T34+GT_Spot!T34+Bawana_NG!T34+Bawana_RLNG!T34+Bawana_Spot!T34</f>
        <v>176.79188096558727</v>
      </c>
      <c r="P34" s="197">
        <f t="shared" si="4"/>
        <v>-1.8809655872757958E-3</v>
      </c>
      <c r="Q34" s="197">
        <f t="shared" si="5"/>
        <v>-2.0000000000013785E-2</v>
      </c>
    </row>
    <row r="35" spans="1:17">
      <c r="A35" s="33" t="s">
        <v>77</v>
      </c>
      <c r="B35" s="196">
        <f>PPCL_NG!I35+PPCL_Spot!I35+GT_NG!I35+GT_Spot!I35+Bawana_NG!I35+Bawana_RLNG!I35+Bawana_Spot!I35</f>
        <v>567.37</v>
      </c>
      <c r="C35" s="196">
        <f>PPCL_NG!P35+PPCL_Spot!P35+GT_NG!P35+GT_Spot!P35+Bawana_NG!P35+Bawana_RLNG!P35+Bawana_Spot!P35</f>
        <v>567.38187512572938</v>
      </c>
      <c r="D35" s="197">
        <f t="shared" si="0"/>
        <v>-1.1875125729375213E-2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122.60637042717872</v>
      </c>
      <c r="G35" s="197">
        <f t="shared" si="1"/>
        <v>-6.3704271787230482E-3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23.489771883910784</v>
      </c>
      <c r="J35" s="197">
        <f t="shared" si="2"/>
        <v>2.281160892145806E-4</v>
      </c>
      <c r="K35" s="196">
        <f>PPCL_NG!L35+PPCL_Spot!L35+GT_NG!L35+GT_Spot!L35+Bawana_NG!L35+Bawana_RLNG!L35+Bawana_Spot!L35</f>
        <v>112.33</v>
      </c>
      <c r="L35" s="196">
        <f>PPCL_NG!S35+PPCL_Spot!S35+GT_NG!S35+GT_Spot!S35+Bawana_NG!S35+Bawana_RLNG!S35+Bawana_Spot!S35</f>
        <v>112.33010159759385</v>
      </c>
      <c r="M35" s="197">
        <f t="shared" si="3"/>
        <v>-1.0159759385430789E-4</v>
      </c>
      <c r="N35" s="196">
        <f>PPCL_NG!M35+PPCL_Spot!M35+GT_NG!M35+GT_Spot!M35+Bawana_NG!M35+Bawana_RLNG!M35+Bawana_Spot!M35</f>
        <v>176.79</v>
      </c>
      <c r="O35" s="196">
        <f>PPCL_NG!T35+PPCL_Spot!T35+GT_NG!T35+GT_Spot!T35+Bawana_NG!T35+Bawana_RLNG!T35+Bawana_Spot!T35</f>
        <v>176.79188096558727</v>
      </c>
      <c r="P35" s="197">
        <f t="shared" si="4"/>
        <v>-1.8809655872757958E-3</v>
      </c>
      <c r="Q35" s="197">
        <f t="shared" si="5"/>
        <v>-2.0000000000013785E-2</v>
      </c>
    </row>
    <row r="36" spans="1:17">
      <c r="A36" s="33" t="s">
        <v>78</v>
      </c>
      <c r="B36" s="196">
        <f>PPCL_NG!I36+PPCL_Spot!I36+GT_NG!I36+GT_Spot!I36+Bawana_NG!I36+Bawana_RLNG!I36+Bawana_Spot!I36</f>
        <v>567.37</v>
      </c>
      <c r="C36" s="196">
        <f>PPCL_NG!P36+PPCL_Spot!P36+GT_NG!P36+GT_Spot!P36+Bawana_NG!P36+Bawana_RLNG!P36+Bawana_Spot!P36</f>
        <v>567.38187512572938</v>
      </c>
      <c r="D36" s="197">
        <f t="shared" si="0"/>
        <v>-1.1875125729375213E-2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122.60637042717872</v>
      </c>
      <c r="G36" s="197">
        <f t="shared" si="1"/>
        <v>-6.3704271787230482E-3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23.489771883910784</v>
      </c>
      <c r="J36" s="197">
        <f t="shared" si="2"/>
        <v>2.281160892145806E-4</v>
      </c>
      <c r="K36" s="196">
        <f>PPCL_NG!L36+PPCL_Spot!L36+GT_NG!L36+GT_Spot!L36+Bawana_NG!L36+Bawana_RLNG!L36+Bawana_Spot!L36</f>
        <v>112.33</v>
      </c>
      <c r="L36" s="196">
        <f>PPCL_NG!S36+PPCL_Spot!S36+GT_NG!S36+GT_Spot!S36+Bawana_NG!S36+Bawana_RLNG!S36+Bawana_Spot!S36</f>
        <v>112.33010159759385</v>
      </c>
      <c r="M36" s="197">
        <f t="shared" si="3"/>
        <v>-1.0159759385430789E-4</v>
      </c>
      <c r="N36" s="196">
        <f>PPCL_NG!M36+PPCL_Spot!M36+GT_NG!M36+GT_Spot!M36+Bawana_NG!M36+Bawana_RLNG!M36+Bawana_Spot!M36</f>
        <v>176.79</v>
      </c>
      <c r="O36" s="196">
        <f>PPCL_NG!T36+PPCL_Spot!T36+GT_NG!T36+GT_Spot!T36+Bawana_NG!T36+Bawana_RLNG!T36+Bawana_Spot!T36</f>
        <v>176.79188096558727</v>
      </c>
      <c r="P36" s="197">
        <f t="shared" si="4"/>
        <v>-1.8809655872757958E-3</v>
      </c>
      <c r="Q36" s="197">
        <f t="shared" si="5"/>
        <v>-2.0000000000013785E-2</v>
      </c>
    </row>
    <row r="37" spans="1:17">
      <c r="A37" s="33" t="s">
        <v>79</v>
      </c>
      <c r="B37" s="196">
        <f>PPCL_NG!I37+PPCL_Spot!I37+GT_NG!I37+GT_Spot!I37+Bawana_NG!I37+Bawana_RLNG!I37+Bawana_Spot!I37</f>
        <v>589.42000000000007</v>
      </c>
      <c r="C37" s="196">
        <f>PPCL_NG!P37+PPCL_Spot!P37+GT_NG!P37+GT_Spot!P37+Bawana_NG!P37+Bawana_RLNG!P37+Bawana_Spot!P37</f>
        <v>589.4314307874813</v>
      </c>
      <c r="D37" s="197">
        <f t="shared" si="0"/>
        <v>-1.1430787481231164E-2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122.60650981526629</v>
      </c>
      <c r="G37" s="197">
        <f t="shared" si="1"/>
        <v>-6.5098152662983466E-3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23.489789973387037</v>
      </c>
      <c r="J37" s="197">
        <f t="shared" si="2"/>
        <v>2.100266129616557E-4</v>
      </c>
      <c r="K37" s="196">
        <f>PPCL_NG!L37+PPCL_Spot!L37+GT_NG!L37+GT_Spot!L37+Bawana_NG!L37+Bawana_RLNG!L37+Bawana_Spot!L37</f>
        <v>112.33</v>
      </c>
      <c r="L37" s="196">
        <f>PPCL_NG!S37+PPCL_Spot!S37+GT_NG!S37+GT_Spot!S37+Bawana_NG!S37+Bawana_RLNG!S37+Bawana_Spot!S37</f>
        <v>112.33017284039417</v>
      </c>
      <c r="M37" s="197">
        <f t="shared" si="3"/>
        <v>-1.7284039417120312E-4</v>
      </c>
      <c r="N37" s="196">
        <f>PPCL_NG!M37+PPCL_Spot!M37+GT_NG!M37+GT_Spot!M37+Bawana_NG!M37+Bawana_RLNG!M37+Bawana_Spot!M37</f>
        <v>176.79</v>
      </c>
      <c r="O37" s="196">
        <f>PPCL_NG!T37+PPCL_Spot!T37+GT_NG!T37+GT_Spot!T37+Bawana_NG!T37+Bawana_RLNG!T37+Bawana_Spot!T37</f>
        <v>176.79209658347116</v>
      </c>
      <c r="P37" s="197">
        <f t="shared" si="4"/>
        <v>-2.096583471171698E-3</v>
      </c>
      <c r="Q37" s="197">
        <f t="shared" si="5"/>
        <v>-1.9999999999910756E-2</v>
      </c>
    </row>
    <row r="38" spans="1:17">
      <c r="A38" s="33" t="s">
        <v>80</v>
      </c>
      <c r="B38" s="196">
        <f>PPCL_NG!I38+PPCL_Spot!I38+GT_NG!I38+GT_Spot!I38+Bawana_NG!I38+Bawana_RLNG!I38+Bawana_Spot!I38</f>
        <v>589.42000000000007</v>
      </c>
      <c r="C38" s="196">
        <f>PPCL_NG!P38+PPCL_Spot!P38+GT_NG!P38+GT_Spot!P38+Bawana_NG!P38+Bawana_RLNG!P38+Bawana_Spot!P38</f>
        <v>589.43627182898308</v>
      </c>
      <c r="D38" s="197">
        <f t="shared" si="0"/>
        <v>-1.6271828983008163E-2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122.60812817101683</v>
      </c>
      <c r="G38" s="197">
        <f t="shared" si="1"/>
        <v>-8.1281710168354948E-3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112.33</v>
      </c>
      <c r="L38" s="196">
        <f>PPCL_NG!S38+PPCL_Spot!S38+GT_NG!S38+GT_Spot!S38+Bawana_NG!S38+Bawana_RLNG!S38+Bawana_Spot!S38</f>
        <v>112.331</v>
      </c>
      <c r="M38" s="197">
        <f t="shared" si="3"/>
        <v>-1.0000000000047748E-3</v>
      </c>
      <c r="N38" s="196">
        <f>PPCL_NG!M38+PPCL_Spot!M38+GT_NG!M38+GT_Spot!M38+Bawana_NG!M38+Bawana_RLNG!M38+Bawana_Spot!M38</f>
        <v>176.79</v>
      </c>
      <c r="O38" s="196">
        <f>PPCL_NG!T38+PPCL_Spot!T38+GT_NG!T38+GT_Spot!T38+Bawana_NG!T38+Bawana_RLNG!T38+Bawana_Spot!T38</f>
        <v>176.79459999999997</v>
      </c>
      <c r="P38" s="197">
        <f t="shared" si="4"/>
        <v>-4.5999999999821739E-3</v>
      </c>
      <c r="Q38" s="197">
        <f t="shared" si="5"/>
        <v>-2.9999999999830607E-2</v>
      </c>
    </row>
    <row r="39" spans="1:17">
      <c r="A39" s="33" t="s">
        <v>81</v>
      </c>
      <c r="B39" s="196">
        <f>PPCL_NG!I39+PPCL_Spot!I39+GT_NG!I39+GT_Spot!I39+Bawana_NG!I39+Bawana_RLNG!I39+Bawana_Spot!I39</f>
        <v>589.74</v>
      </c>
      <c r="C39" s="196">
        <f>PPCL_NG!P39+PPCL_Spot!P39+GT_NG!P39+GT_Spot!P39+Bawana_NG!P39+Bawana_RLNG!P39+Bawana_Spot!P39</f>
        <v>589.64010723860588</v>
      </c>
      <c r="D39" s="197">
        <f t="shared" si="0"/>
        <v>9.9892761394130503E-2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122.53565683646113</v>
      </c>
      <c r="G39" s="197">
        <f t="shared" si="1"/>
        <v>6.4343163538865156E-2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112.33</v>
      </c>
      <c r="L39" s="196">
        <f>PPCL_NG!S39+PPCL_Spot!S39+GT_NG!S39+GT_Spot!S39+Bawana_NG!S39+Bawana_RLNG!S39+Bawana_Spot!S39</f>
        <v>112.31487935656837</v>
      </c>
      <c r="M39" s="197">
        <f t="shared" si="3"/>
        <v>1.5120643431629333E-2</v>
      </c>
      <c r="N39" s="196">
        <f>PPCL_NG!M39+PPCL_Spot!M39+GT_NG!M39+GT_Spot!M39+Bawana_NG!M39+Bawana_RLNG!M39+Bawana_Spot!M39</f>
        <v>176.79</v>
      </c>
      <c r="O39" s="196">
        <f>PPCL_NG!T39+PPCL_Spot!T39+GT_NG!T39+GT_Spot!T39+Bawana_NG!T39+Bawana_RLNG!T39+Bawana_Spot!T39</f>
        <v>176.69935656836458</v>
      </c>
      <c r="P39" s="197">
        <f t="shared" si="4"/>
        <v>9.0643431635413663E-2</v>
      </c>
      <c r="Q39" s="197">
        <f t="shared" si="5"/>
        <v>0.27000000000003865</v>
      </c>
    </row>
    <row r="40" spans="1:17">
      <c r="A40" s="33" t="s">
        <v>82</v>
      </c>
      <c r="B40" s="196">
        <f>PPCL_NG!I40+PPCL_Spot!I40+GT_NG!I40+GT_Spot!I40+Bawana_NG!I40+Bawana_RLNG!I40+Bawana_Spot!I40</f>
        <v>589.74</v>
      </c>
      <c r="C40" s="196">
        <f>PPCL_NG!P40+PPCL_Spot!P40+GT_NG!P40+GT_Spot!P40+Bawana_NG!P40+Bawana_RLNG!P40+Bawana_Spot!P40</f>
        <v>589.64010723860588</v>
      </c>
      <c r="D40" s="197">
        <f t="shared" si="0"/>
        <v>9.9892761394130503E-2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122.53565683646113</v>
      </c>
      <c r="G40" s="197">
        <f t="shared" si="1"/>
        <v>6.4343163538865156E-2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112.33</v>
      </c>
      <c r="L40" s="196">
        <f>PPCL_NG!S40+PPCL_Spot!S40+GT_NG!S40+GT_Spot!S40+Bawana_NG!S40+Bawana_RLNG!S40+Bawana_Spot!S40</f>
        <v>112.31487935656837</v>
      </c>
      <c r="M40" s="197">
        <f t="shared" si="3"/>
        <v>1.5120643431629333E-2</v>
      </c>
      <c r="N40" s="196">
        <f>PPCL_NG!M40+PPCL_Spot!M40+GT_NG!M40+GT_Spot!M40+Bawana_NG!M40+Bawana_RLNG!M40+Bawana_Spot!M40</f>
        <v>176.79</v>
      </c>
      <c r="O40" s="196">
        <f>PPCL_NG!T40+PPCL_Spot!T40+GT_NG!T40+GT_Spot!T40+Bawana_NG!T40+Bawana_RLNG!T40+Bawana_Spot!T40</f>
        <v>176.69935656836458</v>
      </c>
      <c r="P40" s="197">
        <f t="shared" si="4"/>
        <v>9.0643431635413663E-2</v>
      </c>
      <c r="Q40" s="197">
        <f t="shared" si="5"/>
        <v>0.27000000000003865</v>
      </c>
    </row>
    <row r="41" spans="1:17">
      <c r="A41" s="33" t="s">
        <v>83</v>
      </c>
      <c r="B41" s="196">
        <f>PPCL_NG!I41+PPCL_Spot!I41+GT_NG!I41+GT_Spot!I41+Bawana_NG!I41+Bawana_RLNG!I41+Bawana_Spot!I41</f>
        <v>589.74</v>
      </c>
      <c r="C41" s="196">
        <f>PPCL_NG!P41+PPCL_Spot!P41+GT_NG!P41+GT_Spot!P41+Bawana_NG!P41+Bawana_RLNG!P41+Bawana_Spot!P41</f>
        <v>589.64010723860588</v>
      </c>
      <c r="D41" s="197">
        <f t="shared" si="0"/>
        <v>9.9892761394130503E-2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122.53565683646113</v>
      </c>
      <c r="G41" s="197">
        <f t="shared" si="1"/>
        <v>6.4343163538865156E-2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112.33</v>
      </c>
      <c r="L41" s="196">
        <f>PPCL_NG!S41+PPCL_Spot!S41+GT_NG!S41+GT_Spot!S41+Bawana_NG!S41+Bawana_RLNG!S41+Bawana_Spot!S41</f>
        <v>112.31487935656837</v>
      </c>
      <c r="M41" s="197">
        <f t="shared" si="3"/>
        <v>1.5120643431629333E-2</v>
      </c>
      <c r="N41" s="196">
        <f>PPCL_NG!M41+PPCL_Spot!M41+GT_NG!M41+GT_Spot!M41+Bawana_NG!M41+Bawana_RLNG!M41+Bawana_Spot!M41</f>
        <v>176.79</v>
      </c>
      <c r="O41" s="196">
        <f>PPCL_NG!T41+PPCL_Spot!T41+GT_NG!T41+GT_Spot!T41+Bawana_NG!T41+Bawana_RLNG!T41+Bawana_Spot!T41</f>
        <v>176.69935656836458</v>
      </c>
      <c r="P41" s="197">
        <f t="shared" si="4"/>
        <v>9.0643431635413663E-2</v>
      </c>
      <c r="Q41" s="197">
        <f t="shared" si="5"/>
        <v>0.27000000000003865</v>
      </c>
    </row>
    <row r="42" spans="1:17">
      <c r="A42" s="33" t="s">
        <v>84</v>
      </c>
      <c r="B42" s="196">
        <f>PPCL_NG!I42+PPCL_Spot!I42+GT_NG!I42+GT_Spot!I42+Bawana_NG!I42+Bawana_RLNG!I42+Bawana_Spot!I42</f>
        <v>589.74</v>
      </c>
      <c r="C42" s="196">
        <f>PPCL_NG!P42+PPCL_Spot!P42+GT_NG!P42+GT_Spot!P42+Bawana_NG!P42+Bawana_RLNG!P42+Bawana_Spot!P42</f>
        <v>589.64010723860588</v>
      </c>
      <c r="D42" s="197">
        <f t="shared" si="0"/>
        <v>9.9892761394130503E-2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122.53565683646113</v>
      </c>
      <c r="G42" s="197">
        <f t="shared" si="1"/>
        <v>6.4343163538865156E-2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112.33</v>
      </c>
      <c r="L42" s="196">
        <f>PPCL_NG!S42+PPCL_Spot!S42+GT_NG!S42+GT_Spot!S42+Bawana_NG!S42+Bawana_RLNG!S42+Bawana_Spot!S42</f>
        <v>112.31487935656837</v>
      </c>
      <c r="M42" s="197">
        <f t="shared" si="3"/>
        <v>1.5120643431629333E-2</v>
      </c>
      <c r="N42" s="196">
        <f>PPCL_NG!M42+PPCL_Spot!M42+GT_NG!M42+GT_Spot!M42+Bawana_NG!M42+Bawana_RLNG!M42+Bawana_Spot!M42</f>
        <v>176.79</v>
      </c>
      <c r="O42" s="196">
        <f>PPCL_NG!T42+PPCL_Spot!T42+GT_NG!T42+GT_Spot!T42+Bawana_NG!T42+Bawana_RLNG!T42+Bawana_Spot!T42</f>
        <v>176.69935656836458</v>
      </c>
      <c r="P42" s="197">
        <f t="shared" si="4"/>
        <v>9.0643431635413663E-2</v>
      </c>
      <c r="Q42" s="197">
        <f t="shared" si="5"/>
        <v>0.27000000000003865</v>
      </c>
    </row>
    <row r="43" spans="1:17">
      <c r="A43" s="33" t="s">
        <v>85</v>
      </c>
      <c r="B43" s="196">
        <f>PPCL_NG!I43+PPCL_Spot!I43+GT_NG!I43+GT_Spot!I43+Bawana_NG!I43+Bawana_RLNG!I43+Bawana_Spot!I43</f>
        <v>589.74</v>
      </c>
      <c r="C43" s="196">
        <f>PPCL_NG!P43+PPCL_Spot!P43+GT_NG!P43+GT_Spot!P43+Bawana_NG!P43+Bawana_RLNG!P43+Bawana_Spot!P43</f>
        <v>589.64010723860588</v>
      </c>
      <c r="D43" s="197">
        <f t="shared" si="0"/>
        <v>9.9892761394130503E-2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122.53565683646113</v>
      </c>
      <c r="G43" s="197">
        <f t="shared" si="1"/>
        <v>6.4343163538865156E-2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112.33</v>
      </c>
      <c r="L43" s="196">
        <f>PPCL_NG!S43+PPCL_Spot!S43+GT_NG!S43+GT_Spot!S43+Bawana_NG!S43+Bawana_RLNG!S43+Bawana_Spot!S43</f>
        <v>112.31487935656837</v>
      </c>
      <c r="M43" s="197">
        <f t="shared" si="3"/>
        <v>1.5120643431629333E-2</v>
      </c>
      <c r="N43" s="196">
        <f>PPCL_NG!M43+PPCL_Spot!M43+GT_NG!M43+GT_Spot!M43+Bawana_NG!M43+Bawana_RLNG!M43+Bawana_Spot!M43</f>
        <v>176.79</v>
      </c>
      <c r="O43" s="196">
        <f>PPCL_NG!T43+PPCL_Spot!T43+GT_NG!T43+GT_Spot!T43+Bawana_NG!T43+Bawana_RLNG!T43+Bawana_Spot!T43</f>
        <v>176.69935656836458</v>
      </c>
      <c r="P43" s="197">
        <f t="shared" si="4"/>
        <v>9.0643431635413663E-2</v>
      </c>
      <c r="Q43" s="197">
        <f t="shared" si="5"/>
        <v>0.27000000000003865</v>
      </c>
    </row>
    <row r="44" spans="1:17">
      <c r="A44" s="33" t="s">
        <v>86</v>
      </c>
      <c r="B44" s="196">
        <f>PPCL_NG!I44+PPCL_Spot!I44+GT_NG!I44+GT_Spot!I44+Bawana_NG!I44+Bawana_RLNG!I44+Bawana_Spot!I44</f>
        <v>589.74</v>
      </c>
      <c r="C44" s="196">
        <f>PPCL_NG!P44+PPCL_Spot!P44+GT_NG!P44+GT_Spot!P44+Bawana_NG!P44+Bawana_RLNG!P44+Bawana_Spot!P44</f>
        <v>589.64010723860588</v>
      </c>
      <c r="D44" s="197">
        <f t="shared" si="0"/>
        <v>9.9892761394130503E-2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122.53565683646113</v>
      </c>
      <c r="G44" s="197">
        <f t="shared" si="1"/>
        <v>6.4343163538865156E-2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112.33</v>
      </c>
      <c r="L44" s="196">
        <f>PPCL_NG!S44+PPCL_Spot!S44+GT_NG!S44+GT_Spot!S44+Bawana_NG!S44+Bawana_RLNG!S44+Bawana_Spot!S44</f>
        <v>112.31487935656837</v>
      </c>
      <c r="M44" s="197">
        <f t="shared" si="3"/>
        <v>1.5120643431629333E-2</v>
      </c>
      <c r="N44" s="196">
        <f>PPCL_NG!M44+PPCL_Spot!M44+GT_NG!M44+GT_Spot!M44+Bawana_NG!M44+Bawana_RLNG!M44+Bawana_Spot!M44</f>
        <v>176.79</v>
      </c>
      <c r="O44" s="196">
        <f>PPCL_NG!T44+PPCL_Spot!T44+GT_NG!T44+GT_Spot!T44+Bawana_NG!T44+Bawana_RLNG!T44+Bawana_Spot!T44</f>
        <v>176.69935656836458</v>
      </c>
      <c r="P44" s="197">
        <f t="shared" si="4"/>
        <v>9.0643431635413663E-2</v>
      </c>
      <c r="Q44" s="197">
        <f t="shared" si="5"/>
        <v>0.27000000000003865</v>
      </c>
    </row>
    <row r="45" spans="1:17">
      <c r="A45" s="33" t="s">
        <v>87</v>
      </c>
      <c r="B45" s="196">
        <f>PPCL_NG!I45+PPCL_Spot!I45+GT_NG!I45+GT_Spot!I45+Bawana_NG!I45+Bawana_RLNG!I45+Bawana_Spot!I45</f>
        <v>589.11</v>
      </c>
      <c r="C45" s="196">
        <f>PPCL_NG!P45+PPCL_Spot!P45+GT_NG!P45+GT_Spot!P45+Bawana_NG!P45+Bawana_RLNG!P45+Bawana_Spot!P45</f>
        <v>589.00867403314919</v>
      </c>
      <c r="D45" s="197">
        <f t="shared" si="0"/>
        <v>0.10132596685082262</v>
      </c>
      <c r="E45" s="196">
        <f>PPCL_NG!J45+PPCL_Spot!J45+GT_NG!J45+GT_Spot!J45+Bawana_NG!J45+Bawana_RLNG!J45+Bawana_Spot!J45</f>
        <v>122.46000000000001</v>
      </c>
      <c r="F45" s="196">
        <f>PPCL_NG!Q45+PPCL_Spot!Q45+GT_NG!Q45+GT_Spot!Q45+Bawana_NG!Q45+Bawana_RLNG!Q45+Bawana_Spot!Q45</f>
        <v>122.39244935543277</v>
      </c>
      <c r="G45" s="197">
        <f t="shared" si="1"/>
        <v>6.7550644567234031E-2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112.3</v>
      </c>
      <c r="L45" s="196">
        <f>PPCL_NG!S45+PPCL_Spot!S45+GT_NG!S45+GT_Spot!S45+Bawana_NG!S45+Bawana_RLNG!S45+Bawana_Spot!S45</f>
        <v>112.2841006752609</v>
      </c>
      <c r="M45" s="197">
        <f t="shared" si="3"/>
        <v>1.5899324739095277E-2</v>
      </c>
      <c r="N45" s="196">
        <f>PPCL_NG!M45+PPCL_Spot!M45+GT_NG!M45+GT_Spot!M45+Bawana_NG!M45+Bawana_RLNG!M45+Bawana_Spot!M45</f>
        <v>176.6</v>
      </c>
      <c r="O45" s="196">
        <f>PPCL_NG!T45+PPCL_Spot!T45+GT_NG!T45+GT_Spot!T45+Bawana_NG!T45+Bawana_RLNG!T45+Bawana_Spot!T45</f>
        <v>176.50477593615713</v>
      </c>
      <c r="P45" s="197">
        <f t="shared" si="4"/>
        <v>9.5224063842863416E-2</v>
      </c>
      <c r="Q45" s="197">
        <f t="shared" si="5"/>
        <v>0.28000000000001535</v>
      </c>
    </row>
    <row r="46" spans="1:17">
      <c r="A46" s="33" t="s">
        <v>88</v>
      </c>
      <c r="B46" s="196">
        <f>PPCL_NG!I46+PPCL_Spot!I46+GT_NG!I46+GT_Spot!I46+Bawana_NG!I46+Bawana_RLNG!I46+Bawana_Spot!I46</f>
        <v>589.11</v>
      </c>
      <c r="C46" s="196">
        <f>PPCL_NG!P46+PPCL_Spot!P46+GT_NG!P46+GT_Spot!P46+Bawana_NG!P46+Bawana_RLNG!P46+Bawana_Spot!P46</f>
        <v>589.00867403314919</v>
      </c>
      <c r="D46" s="197">
        <f t="shared" si="0"/>
        <v>0.10132596685082262</v>
      </c>
      <c r="E46" s="196">
        <f>PPCL_NG!J46+PPCL_Spot!J46+GT_NG!J46+GT_Spot!J46+Bawana_NG!J46+Bawana_RLNG!J46+Bawana_Spot!J46</f>
        <v>122.46000000000001</v>
      </c>
      <c r="F46" s="196">
        <f>PPCL_NG!Q46+PPCL_Spot!Q46+GT_NG!Q46+GT_Spot!Q46+Bawana_NG!Q46+Bawana_RLNG!Q46+Bawana_Spot!Q46</f>
        <v>122.39244935543277</v>
      </c>
      <c r="G46" s="197">
        <f t="shared" si="1"/>
        <v>6.7550644567234031E-2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112.3</v>
      </c>
      <c r="L46" s="196">
        <f>PPCL_NG!S46+PPCL_Spot!S46+GT_NG!S46+GT_Spot!S46+Bawana_NG!S46+Bawana_RLNG!S46+Bawana_Spot!S46</f>
        <v>112.2841006752609</v>
      </c>
      <c r="M46" s="197">
        <f t="shared" si="3"/>
        <v>1.5899324739095277E-2</v>
      </c>
      <c r="N46" s="196">
        <f>PPCL_NG!M46+PPCL_Spot!M46+GT_NG!M46+GT_Spot!M46+Bawana_NG!M46+Bawana_RLNG!M46+Bawana_Spot!M46</f>
        <v>176.6</v>
      </c>
      <c r="O46" s="196">
        <f>PPCL_NG!T46+PPCL_Spot!T46+GT_NG!T46+GT_Spot!T46+Bawana_NG!T46+Bawana_RLNG!T46+Bawana_Spot!T46</f>
        <v>176.50477593615713</v>
      </c>
      <c r="P46" s="197">
        <f t="shared" si="4"/>
        <v>9.5224063842863416E-2</v>
      </c>
      <c r="Q46" s="197">
        <f t="shared" si="5"/>
        <v>0.28000000000001535</v>
      </c>
    </row>
    <row r="47" spans="1:17">
      <c r="A47" s="33" t="s">
        <v>89</v>
      </c>
      <c r="B47" s="196">
        <f>PPCL_NG!I47+PPCL_Spot!I47+GT_NG!I47+GT_Spot!I47+Bawana_NG!I47+Bawana_RLNG!I47+Bawana_Spot!I47</f>
        <v>589.11</v>
      </c>
      <c r="C47" s="196">
        <f>PPCL_NG!P47+PPCL_Spot!P47+GT_NG!P47+GT_Spot!P47+Bawana_NG!P47+Bawana_RLNG!P47+Bawana_Spot!P47</f>
        <v>589.00867403314919</v>
      </c>
      <c r="D47" s="197">
        <f t="shared" si="0"/>
        <v>0.10132596685082262</v>
      </c>
      <c r="E47" s="196">
        <f>PPCL_NG!J47+PPCL_Spot!J47+GT_NG!J47+GT_Spot!J47+Bawana_NG!J47+Bawana_RLNG!J47+Bawana_Spot!J47</f>
        <v>122.46000000000001</v>
      </c>
      <c r="F47" s="196">
        <f>PPCL_NG!Q47+PPCL_Spot!Q47+GT_NG!Q47+GT_Spot!Q47+Bawana_NG!Q47+Bawana_RLNG!Q47+Bawana_Spot!Q47</f>
        <v>122.39244935543277</v>
      </c>
      <c r="G47" s="197">
        <f t="shared" si="1"/>
        <v>6.7550644567234031E-2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112.3</v>
      </c>
      <c r="L47" s="196">
        <f>PPCL_NG!S47+PPCL_Spot!S47+GT_NG!S47+GT_Spot!S47+Bawana_NG!S47+Bawana_RLNG!S47+Bawana_Spot!S47</f>
        <v>112.2841006752609</v>
      </c>
      <c r="M47" s="197">
        <f t="shared" si="3"/>
        <v>1.5899324739095277E-2</v>
      </c>
      <c r="N47" s="196">
        <f>PPCL_NG!M47+PPCL_Spot!M47+GT_NG!M47+GT_Spot!M47+Bawana_NG!M47+Bawana_RLNG!M47+Bawana_Spot!M47</f>
        <v>176.6</v>
      </c>
      <c r="O47" s="196">
        <f>PPCL_NG!T47+PPCL_Spot!T47+GT_NG!T47+GT_Spot!T47+Bawana_NG!T47+Bawana_RLNG!T47+Bawana_Spot!T47</f>
        <v>176.50477593615713</v>
      </c>
      <c r="P47" s="197">
        <f t="shared" si="4"/>
        <v>9.5224063842863416E-2</v>
      </c>
      <c r="Q47" s="197">
        <f t="shared" si="5"/>
        <v>0.28000000000001535</v>
      </c>
    </row>
    <row r="48" spans="1:17">
      <c r="A48" s="33" t="s">
        <v>90</v>
      </c>
      <c r="B48" s="196">
        <f>PPCL_NG!I48+PPCL_Spot!I48+GT_NG!I48+GT_Spot!I48+Bawana_NG!I48+Bawana_RLNG!I48+Bawana_Spot!I48</f>
        <v>589.11</v>
      </c>
      <c r="C48" s="196">
        <f>PPCL_NG!P48+PPCL_Spot!P48+GT_NG!P48+GT_Spot!P48+Bawana_NG!P48+Bawana_RLNG!P48+Bawana_Spot!P48</f>
        <v>589.00867403314919</v>
      </c>
      <c r="D48" s="197">
        <f t="shared" si="0"/>
        <v>0.10132596685082262</v>
      </c>
      <c r="E48" s="196">
        <f>PPCL_NG!J48+PPCL_Spot!J48+GT_NG!J48+GT_Spot!J48+Bawana_NG!J48+Bawana_RLNG!J48+Bawana_Spot!J48</f>
        <v>122.46000000000001</v>
      </c>
      <c r="F48" s="196">
        <f>PPCL_NG!Q48+PPCL_Spot!Q48+GT_NG!Q48+GT_Spot!Q48+Bawana_NG!Q48+Bawana_RLNG!Q48+Bawana_Spot!Q48</f>
        <v>122.39244935543277</v>
      </c>
      <c r="G48" s="197">
        <f t="shared" si="1"/>
        <v>6.7550644567234031E-2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112.3</v>
      </c>
      <c r="L48" s="196">
        <f>PPCL_NG!S48+PPCL_Spot!S48+GT_NG!S48+GT_Spot!S48+Bawana_NG!S48+Bawana_RLNG!S48+Bawana_Spot!S48</f>
        <v>112.2841006752609</v>
      </c>
      <c r="M48" s="197">
        <f t="shared" si="3"/>
        <v>1.5899324739095277E-2</v>
      </c>
      <c r="N48" s="196">
        <f>PPCL_NG!M48+PPCL_Spot!M48+GT_NG!M48+GT_Spot!M48+Bawana_NG!M48+Bawana_RLNG!M48+Bawana_Spot!M48</f>
        <v>176.6</v>
      </c>
      <c r="O48" s="196">
        <f>PPCL_NG!T48+PPCL_Spot!T48+GT_NG!T48+GT_Spot!T48+Bawana_NG!T48+Bawana_RLNG!T48+Bawana_Spot!T48</f>
        <v>176.50477593615713</v>
      </c>
      <c r="P48" s="197">
        <f t="shared" si="4"/>
        <v>9.5224063842863416E-2</v>
      </c>
      <c r="Q48" s="197">
        <f t="shared" si="5"/>
        <v>0.28000000000001535</v>
      </c>
    </row>
    <row r="49" spans="1:17">
      <c r="A49" s="33" t="s">
        <v>91</v>
      </c>
      <c r="B49" s="196">
        <f>PPCL_NG!I49+PPCL_Spot!I49+GT_NG!I49+GT_Spot!I49+Bawana_NG!I49+Bawana_RLNG!I49+Bawana_Spot!I49</f>
        <v>589.11</v>
      </c>
      <c r="C49" s="196">
        <f>PPCL_NG!P49+PPCL_Spot!P49+GT_NG!P49+GT_Spot!P49+Bawana_NG!P49+Bawana_RLNG!P49+Bawana_Spot!P49</f>
        <v>589.00867403314919</v>
      </c>
      <c r="D49" s="197">
        <f t="shared" si="0"/>
        <v>0.10132596685082262</v>
      </c>
      <c r="E49" s="196">
        <f>PPCL_NG!J49+PPCL_Spot!J49+GT_NG!J49+GT_Spot!J49+Bawana_NG!J49+Bawana_RLNG!J49+Bawana_Spot!J49</f>
        <v>122.46000000000001</v>
      </c>
      <c r="F49" s="196">
        <f>PPCL_NG!Q49+PPCL_Spot!Q49+GT_NG!Q49+GT_Spot!Q49+Bawana_NG!Q49+Bawana_RLNG!Q49+Bawana_Spot!Q49</f>
        <v>122.39244935543277</v>
      </c>
      <c r="G49" s="197">
        <f t="shared" si="1"/>
        <v>6.7550644567234031E-2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112.3</v>
      </c>
      <c r="L49" s="196">
        <f>PPCL_NG!S49+PPCL_Spot!S49+GT_NG!S49+GT_Spot!S49+Bawana_NG!S49+Bawana_RLNG!S49+Bawana_Spot!S49</f>
        <v>112.2841006752609</v>
      </c>
      <c r="M49" s="197">
        <f t="shared" si="3"/>
        <v>1.5899324739095277E-2</v>
      </c>
      <c r="N49" s="196">
        <f>PPCL_NG!M49+PPCL_Spot!M49+GT_NG!M49+GT_Spot!M49+Bawana_NG!M49+Bawana_RLNG!M49+Bawana_Spot!M49</f>
        <v>176.6</v>
      </c>
      <c r="O49" s="196">
        <f>PPCL_NG!T49+PPCL_Spot!T49+GT_NG!T49+GT_Spot!T49+Bawana_NG!T49+Bawana_RLNG!T49+Bawana_Spot!T49</f>
        <v>176.50477593615713</v>
      </c>
      <c r="P49" s="197">
        <f t="shared" si="4"/>
        <v>9.5224063842863416E-2</v>
      </c>
      <c r="Q49" s="197">
        <f t="shared" si="5"/>
        <v>0.28000000000001535</v>
      </c>
    </row>
    <row r="50" spans="1:17">
      <c r="A50" s="33" t="s">
        <v>92</v>
      </c>
      <c r="B50" s="196">
        <f>PPCL_NG!I50+PPCL_Spot!I50+GT_NG!I50+GT_Spot!I50+Bawana_NG!I50+Bawana_RLNG!I50+Bawana_Spot!I50</f>
        <v>589.11</v>
      </c>
      <c r="C50" s="196">
        <f>PPCL_NG!P50+PPCL_Spot!P50+GT_NG!P50+GT_Spot!P50+Bawana_NG!P50+Bawana_RLNG!P50+Bawana_Spot!P50</f>
        <v>589.00867403314919</v>
      </c>
      <c r="D50" s="197">
        <f t="shared" si="0"/>
        <v>0.10132596685082262</v>
      </c>
      <c r="E50" s="196">
        <f>PPCL_NG!J50+PPCL_Spot!J50+GT_NG!J50+GT_Spot!J50+Bawana_NG!J50+Bawana_RLNG!J50+Bawana_Spot!J50</f>
        <v>122.46000000000001</v>
      </c>
      <c r="F50" s="196">
        <f>PPCL_NG!Q50+PPCL_Spot!Q50+GT_NG!Q50+GT_Spot!Q50+Bawana_NG!Q50+Bawana_RLNG!Q50+Bawana_Spot!Q50</f>
        <v>122.39244935543277</v>
      </c>
      <c r="G50" s="197">
        <f t="shared" si="1"/>
        <v>6.7550644567234031E-2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112.3</v>
      </c>
      <c r="L50" s="196">
        <f>PPCL_NG!S50+PPCL_Spot!S50+GT_NG!S50+GT_Spot!S50+Bawana_NG!S50+Bawana_RLNG!S50+Bawana_Spot!S50</f>
        <v>112.2841006752609</v>
      </c>
      <c r="M50" s="197">
        <f t="shared" si="3"/>
        <v>1.5899324739095277E-2</v>
      </c>
      <c r="N50" s="196">
        <f>PPCL_NG!M50+PPCL_Spot!M50+GT_NG!M50+GT_Spot!M50+Bawana_NG!M50+Bawana_RLNG!M50+Bawana_Spot!M50</f>
        <v>176.6</v>
      </c>
      <c r="O50" s="196">
        <f>PPCL_NG!T50+PPCL_Spot!T50+GT_NG!T50+GT_Spot!T50+Bawana_NG!T50+Bawana_RLNG!T50+Bawana_Spot!T50</f>
        <v>176.50477593615713</v>
      </c>
      <c r="P50" s="197">
        <f t="shared" si="4"/>
        <v>9.5224063842863416E-2</v>
      </c>
      <c r="Q50" s="197">
        <f t="shared" si="5"/>
        <v>0.28000000000001535</v>
      </c>
    </row>
    <row r="51" spans="1:17">
      <c r="A51" s="33" t="s">
        <v>93</v>
      </c>
      <c r="B51" s="196">
        <f>PPCL_NG!I51+PPCL_Spot!I51+GT_NG!I51+GT_Spot!I51+Bawana_NG!I51+Bawana_RLNG!I51+Bawana_Spot!I51</f>
        <v>587.35</v>
      </c>
      <c r="C51" s="196">
        <f>PPCL_NG!P51+PPCL_Spot!P51+GT_NG!P51+GT_Spot!P51+Bawana_NG!P51+Bawana_RLNG!P51+Bawana_Spot!P51</f>
        <v>587.24584500960611</v>
      </c>
      <c r="D51" s="197">
        <f t="shared" si="0"/>
        <v>0.10415499039390852</v>
      </c>
      <c r="E51" s="196">
        <f>PPCL_NG!J51+PPCL_Spot!J51+GT_NG!J51+GT_Spot!J51+Bawana_NG!J51+Bawana_RLNG!J51+Bawana_Spot!J51</f>
        <v>121.66</v>
      </c>
      <c r="F51" s="196">
        <f>PPCL_NG!Q51+PPCL_Spot!Q51+GT_NG!Q51+GT_Spot!Q51+Bawana_NG!Q51+Bawana_RLNG!Q51+Bawana_Spot!Q51</f>
        <v>121.59084239427352</v>
      </c>
      <c r="G51" s="197">
        <f t="shared" si="1"/>
        <v>6.9157605726474003E-2</v>
      </c>
      <c r="H51" s="196">
        <f>PPCL_NG!K51+PPCL_Spot!K51+GT_NG!K51+GT_Spot!K51+Bawana_NG!K51+Bawana_RLNG!K51+Bawana_Spot!K51</f>
        <v>23.24</v>
      </c>
      <c r="I51" s="196">
        <f>PPCL_NG!R51+PPCL_Spot!R51+GT_NG!R51+GT_Spot!R51+Bawana_NG!R51+Bawana_RLNG!R51+Bawana_Spot!R51</f>
        <v>23.239389495105435</v>
      </c>
      <c r="J51" s="197">
        <f t="shared" si="2"/>
        <v>6.1050489456349055E-4</v>
      </c>
      <c r="K51" s="196">
        <f>PPCL_NG!L51+PPCL_Spot!L51+GT_NG!L51+GT_Spot!L51+Bawana_NG!L51+Bawana_RLNG!L51+Bawana_Spot!L51</f>
        <v>111.08</v>
      </c>
      <c r="L51" s="196">
        <f>PPCL_NG!S51+PPCL_Spot!S51+GT_NG!S51+GT_Spot!S51+Bawana_NG!S51+Bawana_RLNG!S51+Bawana_Spot!S51</f>
        <v>111.06107516738399</v>
      </c>
      <c r="M51" s="197">
        <f t="shared" si="3"/>
        <v>1.8924832616008302E-2</v>
      </c>
      <c r="N51" s="196">
        <f>PPCL_NG!M51+PPCL_Spot!M51+GT_NG!M51+GT_Spot!M51+Bawana_NG!M51+Bawana_RLNG!M51+Bawana_Spot!M51</f>
        <v>175.64</v>
      </c>
      <c r="O51" s="196">
        <f>PPCL_NG!T51+PPCL_Spot!T51+GT_NG!T51+GT_Spot!T51+Bawana_NG!T51+Bawana_RLNG!T51+Bawana_Spot!T51</f>
        <v>175.54284793363092</v>
      </c>
      <c r="P51" s="197">
        <f t="shared" si="4"/>
        <v>9.7152066369062595E-2</v>
      </c>
      <c r="Q51" s="197">
        <f t="shared" si="5"/>
        <v>0.29000000000001691</v>
      </c>
    </row>
    <row r="52" spans="1:17">
      <c r="A52" s="33" t="s">
        <v>94</v>
      </c>
      <c r="B52" s="196">
        <f>PPCL_NG!I52+PPCL_Spot!I52+GT_NG!I52+GT_Spot!I52+Bawana_NG!I52+Bawana_RLNG!I52+Bawana_Spot!I52</f>
        <v>587.35</v>
      </c>
      <c r="C52" s="196">
        <f>PPCL_NG!P52+PPCL_Spot!P52+GT_NG!P52+GT_Spot!P52+Bawana_NG!P52+Bawana_RLNG!P52+Bawana_Spot!P52</f>
        <v>587.24584500960611</v>
      </c>
      <c r="D52" s="197">
        <f t="shared" si="0"/>
        <v>0.10415499039390852</v>
      </c>
      <c r="E52" s="196">
        <f>PPCL_NG!J52+PPCL_Spot!J52+GT_NG!J52+GT_Spot!J52+Bawana_NG!J52+Bawana_RLNG!J52+Bawana_Spot!J52</f>
        <v>121.66</v>
      </c>
      <c r="F52" s="196">
        <f>PPCL_NG!Q52+PPCL_Spot!Q52+GT_NG!Q52+GT_Spot!Q52+Bawana_NG!Q52+Bawana_RLNG!Q52+Bawana_Spot!Q52</f>
        <v>121.59084239427352</v>
      </c>
      <c r="G52" s="197">
        <f t="shared" si="1"/>
        <v>6.9157605726474003E-2</v>
      </c>
      <c r="H52" s="196">
        <f>PPCL_NG!K52+PPCL_Spot!K52+GT_NG!K52+GT_Spot!K52+Bawana_NG!K52+Bawana_RLNG!K52+Bawana_Spot!K52</f>
        <v>23.24</v>
      </c>
      <c r="I52" s="196">
        <f>PPCL_NG!R52+PPCL_Spot!R52+GT_NG!R52+GT_Spot!R52+Bawana_NG!R52+Bawana_RLNG!R52+Bawana_Spot!R52</f>
        <v>23.239389495105435</v>
      </c>
      <c r="J52" s="197">
        <f t="shared" si="2"/>
        <v>6.1050489456349055E-4</v>
      </c>
      <c r="K52" s="196">
        <f>PPCL_NG!L52+PPCL_Spot!L52+GT_NG!L52+GT_Spot!L52+Bawana_NG!L52+Bawana_RLNG!L52+Bawana_Spot!L52</f>
        <v>111.08</v>
      </c>
      <c r="L52" s="196">
        <f>PPCL_NG!S52+PPCL_Spot!S52+GT_NG!S52+GT_Spot!S52+Bawana_NG!S52+Bawana_RLNG!S52+Bawana_Spot!S52</f>
        <v>111.06107516738399</v>
      </c>
      <c r="M52" s="197">
        <f t="shared" si="3"/>
        <v>1.8924832616008302E-2</v>
      </c>
      <c r="N52" s="196">
        <f>PPCL_NG!M52+PPCL_Spot!M52+GT_NG!M52+GT_Spot!M52+Bawana_NG!M52+Bawana_RLNG!M52+Bawana_Spot!M52</f>
        <v>175.64</v>
      </c>
      <c r="O52" s="196">
        <f>PPCL_NG!T52+PPCL_Spot!T52+GT_NG!T52+GT_Spot!T52+Bawana_NG!T52+Bawana_RLNG!T52+Bawana_Spot!T52</f>
        <v>175.54284793363092</v>
      </c>
      <c r="P52" s="197">
        <f t="shared" si="4"/>
        <v>9.7152066369062595E-2</v>
      </c>
      <c r="Q52" s="197">
        <f t="shared" si="5"/>
        <v>0.29000000000001691</v>
      </c>
    </row>
    <row r="53" spans="1:17">
      <c r="A53" s="33" t="s">
        <v>95</v>
      </c>
      <c r="B53" s="196">
        <f>PPCL_NG!I53+PPCL_Spot!I53+GT_NG!I53+GT_Spot!I53+Bawana_NG!I53+Bawana_RLNG!I53+Bawana_Spot!I53</f>
        <v>587</v>
      </c>
      <c r="C53" s="196">
        <f>PPCL_NG!P53+PPCL_Spot!P53+GT_NG!P53+GT_Spot!P53+Bawana_NG!P53+Bawana_RLNG!P53+Bawana_Spot!P53</f>
        <v>586.89215040032525</v>
      </c>
      <c r="D53" s="197">
        <f t="shared" si="0"/>
        <v>0.10784959967475061</v>
      </c>
      <c r="E53" s="196">
        <f>PPCL_NG!J53+PPCL_Spot!J53+GT_NG!J53+GT_Spot!J53+Bawana_NG!J53+Bawana_RLNG!J53+Bawana_Spot!J53</f>
        <v>121.41999999999999</v>
      </c>
      <c r="F53" s="196">
        <f>PPCL_NG!Q53+PPCL_Spot!Q53+GT_NG!Q53+GT_Spot!Q53+Bawana_NG!Q53+Bawana_RLNG!Q53+Bawana_Spot!Q53</f>
        <v>121.34844052222155</v>
      </c>
      <c r="G53" s="197">
        <f t="shared" si="1"/>
        <v>7.1559477778436076E-2</v>
      </c>
      <c r="H53" s="196">
        <f>PPCL_NG!K53+PPCL_Spot!K53+GT_NG!K53+GT_Spot!K53+Bawana_NG!K53+Bawana_RLNG!K53+Bawana_Spot!K53</f>
        <v>23.24</v>
      </c>
      <c r="I53" s="196">
        <f>PPCL_NG!R53+PPCL_Spot!R53+GT_NG!R53+GT_Spot!R53+Bawana_NG!R53+Bawana_RLNG!R53+Bawana_Spot!R53</f>
        <v>23.239389495105435</v>
      </c>
      <c r="J53" s="197">
        <f t="shared" si="2"/>
        <v>6.1050489456349055E-4</v>
      </c>
      <c r="K53" s="196">
        <f>PPCL_NG!L53+PPCL_Spot!L53+GT_NG!L53+GT_Spot!L53+Bawana_NG!L53+Bawana_RLNG!L53+Bawana_Spot!L53</f>
        <v>111.02000000000001</v>
      </c>
      <c r="L53" s="196">
        <f>PPCL_NG!S53+PPCL_Spot!S53+GT_NG!S53+GT_Spot!S53+Bawana_NG!S53+Bawana_RLNG!S53+Bawana_Spot!S53</f>
        <v>111.00054207680179</v>
      </c>
      <c r="M53" s="197">
        <f t="shared" si="3"/>
        <v>1.9457923198217486E-2</v>
      </c>
      <c r="N53" s="196">
        <f>PPCL_NG!M53+PPCL_Spot!M53+GT_NG!M53+GT_Spot!M53+Bawana_NG!M53+Bawana_RLNG!M53+Bawana_Spot!M53</f>
        <v>175.3</v>
      </c>
      <c r="O53" s="196">
        <f>PPCL_NG!T53+PPCL_Spot!T53+GT_NG!T53+GT_Spot!T53+Bawana_NG!T53+Bawana_RLNG!T53+Bawana_Spot!T53</f>
        <v>175.19947750554593</v>
      </c>
      <c r="P53" s="197">
        <f t="shared" si="4"/>
        <v>0.10052249445408279</v>
      </c>
      <c r="Q53" s="197">
        <f t="shared" si="5"/>
        <v>0.30000000000005045</v>
      </c>
    </row>
    <row r="54" spans="1:17">
      <c r="A54" s="33" t="s">
        <v>96</v>
      </c>
      <c r="B54" s="196">
        <f>PPCL_NG!I54+PPCL_Spot!I54+GT_NG!I54+GT_Spot!I54+Bawana_NG!I54+Bawana_RLNG!I54+Bawana_Spot!I54</f>
        <v>587</v>
      </c>
      <c r="C54" s="196">
        <f>PPCL_NG!P54+PPCL_Spot!P54+GT_NG!P54+GT_Spot!P54+Bawana_NG!P54+Bawana_RLNG!P54+Bawana_Spot!P54</f>
        <v>586.89215040032525</v>
      </c>
      <c r="D54" s="197">
        <f t="shared" si="0"/>
        <v>0.10784959967475061</v>
      </c>
      <c r="E54" s="196">
        <f>PPCL_NG!J54+PPCL_Spot!J54+GT_NG!J54+GT_Spot!J54+Bawana_NG!J54+Bawana_RLNG!J54+Bawana_Spot!J54</f>
        <v>121.41999999999999</v>
      </c>
      <c r="F54" s="196">
        <f>PPCL_NG!Q54+PPCL_Spot!Q54+GT_NG!Q54+GT_Spot!Q54+Bawana_NG!Q54+Bawana_RLNG!Q54+Bawana_Spot!Q54</f>
        <v>121.34844052222155</v>
      </c>
      <c r="G54" s="197">
        <f t="shared" si="1"/>
        <v>7.1559477778436076E-2</v>
      </c>
      <c r="H54" s="196">
        <f>PPCL_NG!K54+PPCL_Spot!K54+GT_NG!K54+GT_Spot!K54+Bawana_NG!K54+Bawana_RLNG!K54+Bawana_Spot!K54</f>
        <v>23.24</v>
      </c>
      <c r="I54" s="196">
        <f>PPCL_NG!R54+PPCL_Spot!R54+GT_NG!R54+GT_Spot!R54+Bawana_NG!R54+Bawana_RLNG!R54+Bawana_Spot!R54</f>
        <v>23.239389495105435</v>
      </c>
      <c r="J54" s="197">
        <f t="shared" si="2"/>
        <v>6.1050489456349055E-4</v>
      </c>
      <c r="K54" s="196">
        <f>PPCL_NG!L54+PPCL_Spot!L54+GT_NG!L54+GT_Spot!L54+Bawana_NG!L54+Bawana_RLNG!L54+Bawana_Spot!L54</f>
        <v>111.02000000000001</v>
      </c>
      <c r="L54" s="196">
        <f>PPCL_NG!S54+PPCL_Spot!S54+GT_NG!S54+GT_Spot!S54+Bawana_NG!S54+Bawana_RLNG!S54+Bawana_Spot!S54</f>
        <v>111.00054207680179</v>
      </c>
      <c r="M54" s="197">
        <f t="shared" si="3"/>
        <v>1.9457923198217486E-2</v>
      </c>
      <c r="N54" s="196">
        <f>PPCL_NG!M54+PPCL_Spot!M54+GT_NG!M54+GT_Spot!M54+Bawana_NG!M54+Bawana_RLNG!M54+Bawana_Spot!M54</f>
        <v>175.3</v>
      </c>
      <c r="O54" s="196">
        <f>PPCL_NG!T54+PPCL_Spot!T54+GT_NG!T54+GT_Spot!T54+Bawana_NG!T54+Bawana_RLNG!T54+Bawana_Spot!T54</f>
        <v>175.19947750554593</v>
      </c>
      <c r="P54" s="197">
        <f t="shared" si="4"/>
        <v>0.10052249445408279</v>
      </c>
      <c r="Q54" s="197">
        <f t="shared" si="5"/>
        <v>0.30000000000005045</v>
      </c>
    </row>
    <row r="55" spans="1:17">
      <c r="A55" s="33" t="s">
        <v>97</v>
      </c>
      <c r="B55" s="196">
        <f>PPCL_NG!I55+PPCL_Spot!I55+GT_NG!I55+GT_Spot!I55+Bawana_NG!I55+Bawana_RLNG!I55+Bawana_Spot!I55</f>
        <v>587</v>
      </c>
      <c r="C55" s="196">
        <f>PPCL_NG!P55+PPCL_Spot!P55+GT_NG!P55+GT_Spot!P55+Bawana_NG!P55+Bawana_RLNG!P55+Bawana_Spot!P55</f>
        <v>586.89215040032525</v>
      </c>
      <c r="D55" s="197">
        <f t="shared" si="0"/>
        <v>0.10784959967475061</v>
      </c>
      <c r="E55" s="196">
        <f>PPCL_NG!J55+PPCL_Spot!J55+GT_NG!J55+GT_Spot!J55+Bawana_NG!J55+Bawana_RLNG!J55+Bawana_Spot!J55</f>
        <v>121.41999999999999</v>
      </c>
      <c r="F55" s="196">
        <f>PPCL_NG!Q55+PPCL_Spot!Q55+GT_NG!Q55+GT_Spot!Q55+Bawana_NG!Q55+Bawana_RLNG!Q55+Bawana_Spot!Q55</f>
        <v>121.34844052222155</v>
      </c>
      <c r="G55" s="197">
        <f t="shared" si="1"/>
        <v>7.1559477778436076E-2</v>
      </c>
      <c r="H55" s="196">
        <f>PPCL_NG!K55+PPCL_Spot!K55+GT_NG!K55+GT_Spot!K55+Bawana_NG!K55+Bawana_RLNG!K55+Bawana_Spot!K55</f>
        <v>23.24</v>
      </c>
      <c r="I55" s="196">
        <f>PPCL_NG!R55+PPCL_Spot!R55+GT_NG!R55+GT_Spot!R55+Bawana_NG!R55+Bawana_RLNG!R55+Bawana_Spot!R55</f>
        <v>23.239389495105435</v>
      </c>
      <c r="J55" s="197">
        <f t="shared" si="2"/>
        <v>6.1050489456349055E-4</v>
      </c>
      <c r="K55" s="196">
        <f>PPCL_NG!L55+PPCL_Spot!L55+GT_NG!L55+GT_Spot!L55+Bawana_NG!L55+Bawana_RLNG!L55+Bawana_Spot!L55</f>
        <v>111.02000000000001</v>
      </c>
      <c r="L55" s="196">
        <f>PPCL_NG!S55+PPCL_Spot!S55+GT_NG!S55+GT_Spot!S55+Bawana_NG!S55+Bawana_RLNG!S55+Bawana_Spot!S55</f>
        <v>111.00054207680179</v>
      </c>
      <c r="M55" s="197">
        <f t="shared" si="3"/>
        <v>1.9457923198217486E-2</v>
      </c>
      <c r="N55" s="196">
        <f>PPCL_NG!M55+PPCL_Spot!M55+GT_NG!M55+GT_Spot!M55+Bawana_NG!M55+Bawana_RLNG!M55+Bawana_Spot!M55</f>
        <v>175.3</v>
      </c>
      <c r="O55" s="196">
        <f>PPCL_NG!T55+PPCL_Spot!T55+GT_NG!T55+GT_Spot!T55+Bawana_NG!T55+Bawana_RLNG!T55+Bawana_Spot!T55</f>
        <v>175.19947750554593</v>
      </c>
      <c r="P55" s="197">
        <f t="shared" si="4"/>
        <v>0.10052249445408279</v>
      </c>
      <c r="Q55" s="197">
        <f t="shared" si="5"/>
        <v>0.30000000000005045</v>
      </c>
    </row>
    <row r="56" spans="1:17">
      <c r="A56" s="33" t="s">
        <v>98</v>
      </c>
      <c r="B56" s="196">
        <f>PPCL_NG!I56+PPCL_Spot!I56+GT_NG!I56+GT_Spot!I56+Bawana_NG!I56+Bawana_RLNG!I56+Bawana_Spot!I56</f>
        <v>587</v>
      </c>
      <c r="C56" s="196">
        <f>PPCL_NG!P56+PPCL_Spot!P56+GT_NG!P56+GT_Spot!P56+Bawana_NG!P56+Bawana_RLNG!P56+Bawana_Spot!P56</f>
        <v>586.89215040032525</v>
      </c>
      <c r="D56" s="197">
        <f t="shared" si="0"/>
        <v>0.10784959967475061</v>
      </c>
      <c r="E56" s="196">
        <f>PPCL_NG!J56+PPCL_Spot!J56+GT_NG!J56+GT_Spot!J56+Bawana_NG!J56+Bawana_RLNG!J56+Bawana_Spot!J56</f>
        <v>121.41999999999999</v>
      </c>
      <c r="F56" s="196">
        <f>PPCL_NG!Q56+PPCL_Spot!Q56+GT_NG!Q56+GT_Spot!Q56+Bawana_NG!Q56+Bawana_RLNG!Q56+Bawana_Spot!Q56</f>
        <v>121.34844052222155</v>
      </c>
      <c r="G56" s="197">
        <f t="shared" si="1"/>
        <v>7.1559477778436076E-2</v>
      </c>
      <c r="H56" s="196">
        <f>PPCL_NG!K56+PPCL_Spot!K56+GT_NG!K56+GT_Spot!K56+Bawana_NG!K56+Bawana_RLNG!K56+Bawana_Spot!K56</f>
        <v>23.24</v>
      </c>
      <c r="I56" s="196">
        <f>PPCL_NG!R56+PPCL_Spot!R56+GT_NG!R56+GT_Spot!R56+Bawana_NG!R56+Bawana_RLNG!R56+Bawana_Spot!R56</f>
        <v>23.239389495105435</v>
      </c>
      <c r="J56" s="197">
        <f t="shared" si="2"/>
        <v>6.1050489456349055E-4</v>
      </c>
      <c r="K56" s="196">
        <f>PPCL_NG!L56+PPCL_Spot!L56+GT_NG!L56+GT_Spot!L56+Bawana_NG!L56+Bawana_RLNG!L56+Bawana_Spot!L56</f>
        <v>111.02000000000001</v>
      </c>
      <c r="L56" s="196">
        <f>PPCL_NG!S56+PPCL_Spot!S56+GT_NG!S56+GT_Spot!S56+Bawana_NG!S56+Bawana_RLNG!S56+Bawana_Spot!S56</f>
        <v>111.00054207680179</v>
      </c>
      <c r="M56" s="197">
        <f t="shared" si="3"/>
        <v>1.9457923198217486E-2</v>
      </c>
      <c r="N56" s="196">
        <f>PPCL_NG!M56+PPCL_Spot!M56+GT_NG!M56+GT_Spot!M56+Bawana_NG!M56+Bawana_RLNG!M56+Bawana_Spot!M56</f>
        <v>175.3</v>
      </c>
      <c r="O56" s="196">
        <f>PPCL_NG!T56+PPCL_Spot!T56+GT_NG!T56+GT_Spot!T56+Bawana_NG!T56+Bawana_RLNG!T56+Bawana_Spot!T56</f>
        <v>175.19947750554593</v>
      </c>
      <c r="P56" s="197">
        <f t="shared" si="4"/>
        <v>0.10052249445408279</v>
      </c>
      <c r="Q56" s="197">
        <f t="shared" si="5"/>
        <v>0.30000000000005045</v>
      </c>
    </row>
    <row r="57" spans="1:17">
      <c r="A57" s="33" t="s">
        <v>99</v>
      </c>
      <c r="B57" s="196">
        <f>PPCL_NG!I57+PPCL_Spot!I57+GT_NG!I57+GT_Spot!I57+Bawana_NG!I57+Bawana_RLNG!I57+Bawana_Spot!I57</f>
        <v>587</v>
      </c>
      <c r="C57" s="196">
        <f>PPCL_NG!P57+PPCL_Spot!P57+GT_NG!P57+GT_Spot!P57+Bawana_NG!P57+Bawana_RLNG!P57+Bawana_Spot!P57</f>
        <v>586.89215040032525</v>
      </c>
      <c r="D57" s="197">
        <f t="shared" si="0"/>
        <v>0.10784959967475061</v>
      </c>
      <c r="E57" s="196">
        <f>PPCL_NG!J57+PPCL_Spot!J57+GT_NG!J57+GT_Spot!J57+Bawana_NG!J57+Bawana_RLNG!J57+Bawana_Spot!J57</f>
        <v>121.41999999999999</v>
      </c>
      <c r="F57" s="196">
        <f>PPCL_NG!Q57+PPCL_Spot!Q57+GT_NG!Q57+GT_Spot!Q57+Bawana_NG!Q57+Bawana_RLNG!Q57+Bawana_Spot!Q57</f>
        <v>121.34844052222155</v>
      </c>
      <c r="G57" s="197">
        <f t="shared" si="1"/>
        <v>7.1559477778436076E-2</v>
      </c>
      <c r="H57" s="196">
        <f>PPCL_NG!K57+PPCL_Spot!K57+GT_NG!K57+GT_Spot!K57+Bawana_NG!K57+Bawana_RLNG!K57+Bawana_Spot!K57</f>
        <v>23.24</v>
      </c>
      <c r="I57" s="196">
        <f>PPCL_NG!R57+PPCL_Spot!R57+GT_NG!R57+GT_Spot!R57+Bawana_NG!R57+Bawana_RLNG!R57+Bawana_Spot!R57</f>
        <v>23.239389495105435</v>
      </c>
      <c r="J57" s="197">
        <f t="shared" si="2"/>
        <v>6.1050489456349055E-4</v>
      </c>
      <c r="K57" s="196">
        <f>PPCL_NG!L57+PPCL_Spot!L57+GT_NG!L57+GT_Spot!L57+Bawana_NG!L57+Bawana_RLNG!L57+Bawana_Spot!L57</f>
        <v>111.02000000000001</v>
      </c>
      <c r="L57" s="196">
        <f>PPCL_NG!S57+PPCL_Spot!S57+GT_NG!S57+GT_Spot!S57+Bawana_NG!S57+Bawana_RLNG!S57+Bawana_Spot!S57</f>
        <v>111.00054207680179</v>
      </c>
      <c r="M57" s="197">
        <f t="shared" si="3"/>
        <v>1.9457923198217486E-2</v>
      </c>
      <c r="N57" s="196">
        <f>PPCL_NG!M57+PPCL_Spot!M57+GT_NG!M57+GT_Spot!M57+Bawana_NG!M57+Bawana_RLNG!M57+Bawana_Spot!M57</f>
        <v>175.3</v>
      </c>
      <c r="O57" s="196">
        <f>PPCL_NG!T57+PPCL_Spot!T57+GT_NG!T57+GT_Spot!T57+Bawana_NG!T57+Bawana_RLNG!T57+Bawana_Spot!T57</f>
        <v>175.19947750554593</v>
      </c>
      <c r="P57" s="197">
        <f t="shared" si="4"/>
        <v>0.10052249445408279</v>
      </c>
      <c r="Q57" s="197">
        <f t="shared" si="5"/>
        <v>0.30000000000005045</v>
      </c>
    </row>
    <row r="58" spans="1:17">
      <c r="A58" s="33" t="s">
        <v>100</v>
      </c>
      <c r="B58" s="196">
        <f>PPCL_NG!I58+PPCL_Spot!I58+GT_NG!I58+GT_Spot!I58+Bawana_NG!I58+Bawana_RLNG!I58+Bawana_Spot!I58</f>
        <v>587</v>
      </c>
      <c r="C58" s="196">
        <f>PPCL_NG!P58+PPCL_Spot!P58+GT_NG!P58+GT_Spot!P58+Bawana_NG!P58+Bawana_RLNG!P58+Bawana_Spot!P58</f>
        <v>586.89215040032525</v>
      </c>
      <c r="D58" s="197">
        <f t="shared" si="0"/>
        <v>0.10784959967475061</v>
      </c>
      <c r="E58" s="196">
        <f>PPCL_NG!J58+PPCL_Spot!J58+GT_NG!J58+GT_Spot!J58+Bawana_NG!J58+Bawana_RLNG!J58+Bawana_Spot!J58</f>
        <v>121.41999999999999</v>
      </c>
      <c r="F58" s="196">
        <f>PPCL_NG!Q58+PPCL_Spot!Q58+GT_NG!Q58+GT_Spot!Q58+Bawana_NG!Q58+Bawana_RLNG!Q58+Bawana_Spot!Q58</f>
        <v>121.34844052222155</v>
      </c>
      <c r="G58" s="197">
        <f t="shared" si="1"/>
        <v>7.1559477778436076E-2</v>
      </c>
      <c r="H58" s="196">
        <f>PPCL_NG!K58+PPCL_Spot!K58+GT_NG!K58+GT_Spot!K58+Bawana_NG!K58+Bawana_RLNG!K58+Bawana_Spot!K58</f>
        <v>23.24</v>
      </c>
      <c r="I58" s="196">
        <f>PPCL_NG!R58+PPCL_Spot!R58+GT_NG!R58+GT_Spot!R58+Bawana_NG!R58+Bawana_RLNG!R58+Bawana_Spot!R58</f>
        <v>23.239389495105435</v>
      </c>
      <c r="J58" s="197">
        <f t="shared" si="2"/>
        <v>6.1050489456349055E-4</v>
      </c>
      <c r="K58" s="196">
        <f>PPCL_NG!L58+PPCL_Spot!L58+GT_NG!L58+GT_Spot!L58+Bawana_NG!L58+Bawana_RLNG!L58+Bawana_Spot!L58</f>
        <v>111.02000000000001</v>
      </c>
      <c r="L58" s="196">
        <f>PPCL_NG!S58+PPCL_Spot!S58+GT_NG!S58+GT_Spot!S58+Bawana_NG!S58+Bawana_RLNG!S58+Bawana_Spot!S58</f>
        <v>111.00054207680179</v>
      </c>
      <c r="M58" s="197">
        <f t="shared" si="3"/>
        <v>1.9457923198217486E-2</v>
      </c>
      <c r="N58" s="196">
        <f>PPCL_NG!M58+PPCL_Spot!M58+GT_NG!M58+GT_Spot!M58+Bawana_NG!M58+Bawana_RLNG!M58+Bawana_Spot!M58</f>
        <v>175.3</v>
      </c>
      <c r="O58" s="196">
        <f>PPCL_NG!T58+PPCL_Spot!T58+GT_NG!T58+GT_Spot!T58+Bawana_NG!T58+Bawana_RLNG!T58+Bawana_Spot!T58</f>
        <v>175.19947750554593</v>
      </c>
      <c r="P58" s="197">
        <f t="shared" si="4"/>
        <v>0.10052249445408279</v>
      </c>
      <c r="Q58" s="197">
        <f t="shared" si="5"/>
        <v>0.30000000000005045</v>
      </c>
    </row>
    <row r="59" spans="1:17">
      <c r="A59" s="33" t="s">
        <v>101</v>
      </c>
      <c r="B59" s="196">
        <f>PPCL_NG!I59+PPCL_Spot!I59+GT_NG!I59+GT_Spot!I59+Bawana_NG!I59+Bawana_RLNG!I59+Bawana_Spot!I59</f>
        <v>587</v>
      </c>
      <c r="C59" s="196">
        <f>PPCL_NG!P59+PPCL_Spot!P59+GT_NG!P59+GT_Spot!P59+Bawana_NG!P59+Bawana_RLNG!P59+Bawana_Spot!P59</f>
        <v>586.89215040032525</v>
      </c>
      <c r="D59" s="197">
        <f t="shared" si="0"/>
        <v>0.10784959967475061</v>
      </c>
      <c r="E59" s="196">
        <f>PPCL_NG!J59+PPCL_Spot!J59+GT_NG!J59+GT_Spot!J59+Bawana_NG!J59+Bawana_RLNG!J59+Bawana_Spot!J59</f>
        <v>121.41999999999999</v>
      </c>
      <c r="F59" s="196">
        <f>PPCL_NG!Q59+PPCL_Spot!Q59+GT_NG!Q59+GT_Spot!Q59+Bawana_NG!Q59+Bawana_RLNG!Q59+Bawana_Spot!Q59</f>
        <v>121.34844052222155</v>
      </c>
      <c r="G59" s="197">
        <f t="shared" si="1"/>
        <v>7.1559477778436076E-2</v>
      </c>
      <c r="H59" s="196">
        <f>PPCL_NG!K59+PPCL_Spot!K59+GT_NG!K59+GT_Spot!K59+Bawana_NG!K59+Bawana_RLNG!K59+Bawana_Spot!K59</f>
        <v>23.24</v>
      </c>
      <c r="I59" s="196">
        <f>PPCL_NG!R59+PPCL_Spot!R59+GT_NG!R59+GT_Spot!R59+Bawana_NG!R59+Bawana_RLNG!R59+Bawana_Spot!R59</f>
        <v>23.239389495105435</v>
      </c>
      <c r="J59" s="197">
        <f t="shared" si="2"/>
        <v>6.1050489456349055E-4</v>
      </c>
      <c r="K59" s="196">
        <f>PPCL_NG!L59+PPCL_Spot!L59+GT_NG!L59+GT_Spot!L59+Bawana_NG!L59+Bawana_RLNG!L59+Bawana_Spot!L59</f>
        <v>111.02000000000001</v>
      </c>
      <c r="L59" s="196">
        <f>PPCL_NG!S59+PPCL_Spot!S59+GT_NG!S59+GT_Spot!S59+Bawana_NG!S59+Bawana_RLNG!S59+Bawana_Spot!S59</f>
        <v>111.00054207680179</v>
      </c>
      <c r="M59" s="197">
        <f t="shared" si="3"/>
        <v>1.9457923198217486E-2</v>
      </c>
      <c r="N59" s="196">
        <f>PPCL_NG!M59+PPCL_Spot!M59+GT_NG!M59+GT_Spot!M59+Bawana_NG!M59+Bawana_RLNG!M59+Bawana_Spot!M59</f>
        <v>175.3</v>
      </c>
      <c r="O59" s="196">
        <f>PPCL_NG!T59+PPCL_Spot!T59+GT_NG!T59+GT_Spot!T59+Bawana_NG!T59+Bawana_RLNG!T59+Bawana_Spot!T59</f>
        <v>175.19947750554593</v>
      </c>
      <c r="P59" s="197">
        <f t="shared" si="4"/>
        <v>0.10052249445408279</v>
      </c>
      <c r="Q59" s="197">
        <f t="shared" si="5"/>
        <v>0.30000000000005045</v>
      </c>
    </row>
    <row r="60" spans="1:17">
      <c r="A60" s="33" t="s">
        <v>102</v>
      </c>
      <c r="B60" s="196">
        <f>PPCL_NG!I60+PPCL_Spot!I60+GT_NG!I60+GT_Spot!I60+Bawana_NG!I60+Bawana_RLNG!I60+Bawana_Spot!I60</f>
        <v>587</v>
      </c>
      <c r="C60" s="196">
        <f>PPCL_NG!P60+PPCL_Spot!P60+GT_NG!P60+GT_Spot!P60+Bawana_NG!P60+Bawana_RLNG!P60+Bawana_Spot!P60</f>
        <v>586.89215040032525</v>
      </c>
      <c r="D60" s="197">
        <f t="shared" si="0"/>
        <v>0.10784959967475061</v>
      </c>
      <c r="E60" s="196">
        <f>PPCL_NG!J60+PPCL_Spot!J60+GT_NG!J60+GT_Spot!J60+Bawana_NG!J60+Bawana_RLNG!J60+Bawana_Spot!J60</f>
        <v>121.41999999999999</v>
      </c>
      <c r="F60" s="196">
        <f>PPCL_NG!Q60+PPCL_Spot!Q60+GT_NG!Q60+GT_Spot!Q60+Bawana_NG!Q60+Bawana_RLNG!Q60+Bawana_Spot!Q60</f>
        <v>121.34844052222155</v>
      </c>
      <c r="G60" s="197">
        <f t="shared" si="1"/>
        <v>7.1559477778436076E-2</v>
      </c>
      <c r="H60" s="196">
        <f>PPCL_NG!K60+PPCL_Spot!K60+GT_NG!K60+GT_Spot!K60+Bawana_NG!K60+Bawana_RLNG!K60+Bawana_Spot!K60</f>
        <v>23.24</v>
      </c>
      <c r="I60" s="196">
        <f>PPCL_NG!R60+PPCL_Spot!R60+GT_NG!R60+GT_Spot!R60+Bawana_NG!R60+Bawana_RLNG!R60+Bawana_Spot!R60</f>
        <v>23.239389495105435</v>
      </c>
      <c r="J60" s="197">
        <f t="shared" si="2"/>
        <v>6.1050489456349055E-4</v>
      </c>
      <c r="K60" s="196">
        <f>PPCL_NG!L60+PPCL_Spot!L60+GT_NG!L60+GT_Spot!L60+Bawana_NG!L60+Bawana_RLNG!L60+Bawana_Spot!L60</f>
        <v>111.02000000000001</v>
      </c>
      <c r="L60" s="196">
        <f>PPCL_NG!S60+PPCL_Spot!S60+GT_NG!S60+GT_Spot!S60+Bawana_NG!S60+Bawana_RLNG!S60+Bawana_Spot!S60</f>
        <v>111.00054207680179</v>
      </c>
      <c r="M60" s="197">
        <f t="shared" si="3"/>
        <v>1.9457923198217486E-2</v>
      </c>
      <c r="N60" s="196">
        <f>PPCL_NG!M60+PPCL_Spot!M60+GT_NG!M60+GT_Spot!M60+Bawana_NG!M60+Bawana_RLNG!M60+Bawana_Spot!M60</f>
        <v>175.3</v>
      </c>
      <c r="O60" s="196">
        <f>PPCL_NG!T60+PPCL_Spot!T60+GT_NG!T60+GT_Spot!T60+Bawana_NG!T60+Bawana_RLNG!T60+Bawana_Spot!T60</f>
        <v>175.19947750554593</v>
      </c>
      <c r="P60" s="197">
        <f t="shared" si="4"/>
        <v>0.10052249445408279</v>
      </c>
      <c r="Q60" s="197">
        <f t="shared" si="5"/>
        <v>0.30000000000005045</v>
      </c>
    </row>
    <row r="61" spans="1:17">
      <c r="A61" s="33" t="s">
        <v>103</v>
      </c>
      <c r="B61" s="196">
        <f>PPCL_NG!I61+PPCL_Spot!I61+GT_NG!I61+GT_Spot!I61+Bawana_NG!I61+Bawana_RLNG!I61+Bawana_Spot!I61</f>
        <v>587</v>
      </c>
      <c r="C61" s="196">
        <f>PPCL_NG!P61+PPCL_Spot!P61+GT_NG!P61+GT_Spot!P61+Bawana_NG!P61+Bawana_RLNG!P61+Bawana_Spot!P61</f>
        <v>586.89215040032525</v>
      </c>
      <c r="D61" s="197">
        <f t="shared" si="0"/>
        <v>0.10784959967475061</v>
      </c>
      <c r="E61" s="196">
        <f>PPCL_NG!J61+PPCL_Spot!J61+GT_NG!J61+GT_Spot!J61+Bawana_NG!J61+Bawana_RLNG!J61+Bawana_Spot!J61</f>
        <v>134.01999999999998</v>
      </c>
      <c r="F61" s="196">
        <f>PPCL_NG!Q61+PPCL_Spot!Q61+GT_NG!Q61+GT_Spot!Q61+Bawana_NG!Q61+Bawana_RLNG!Q61+Bawana_Spot!Q61</f>
        <v>133.94844052222155</v>
      </c>
      <c r="G61" s="197">
        <f t="shared" si="1"/>
        <v>7.1559477778436076E-2</v>
      </c>
      <c r="H61" s="196">
        <f>PPCL_NG!K61+PPCL_Spot!K61+GT_NG!K61+GT_Spot!K61+Bawana_NG!K61+Bawana_RLNG!K61+Bawana_Spot!K61</f>
        <v>23.24</v>
      </c>
      <c r="I61" s="196">
        <f>PPCL_NG!R61+PPCL_Spot!R61+GT_NG!R61+GT_Spot!R61+Bawana_NG!R61+Bawana_RLNG!R61+Bawana_Spot!R61</f>
        <v>23.239389495105435</v>
      </c>
      <c r="J61" s="197">
        <f t="shared" si="2"/>
        <v>6.1050489456349055E-4</v>
      </c>
      <c r="K61" s="196">
        <f>PPCL_NG!L61+PPCL_Spot!L61+GT_NG!L61+GT_Spot!L61+Bawana_NG!L61+Bawana_RLNG!L61+Bawana_Spot!L61</f>
        <v>111.02000000000001</v>
      </c>
      <c r="L61" s="196">
        <f>PPCL_NG!S61+PPCL_Spot!S61+GT_NG!S61+GT_Spot!S61+Bawana_NG!S61+Bawana_RLNG!S61+Bawana_Spot!S61</f>
        <v>111.00054207680179</v>
      </c>
      <c r="M61" s="197">
        <f t="shared" si="3"/>
        <v>1.9457923198217486E-2</v>
      </c>
      <c r="N61" s="196">
        <f>PPCL_NG!M61+PPCL_Spot!M61+GT_NG!M61+GT_Spot!M61+Bawana_NG!M61+Bawana_RLNG!M61+Bawana_Spot!M61</f>
        <v>175.3</v>
      </c>
      <c r="O61" s="196">
        <f>PPCL_NG!T61+PPCL_Spot!T61+GT_NG!T61+GT_Spot!T61+Bawana_NG!T61+Bawana_RLNG!T61+Bawana_Spot!T61</f>
        <v>175.19947750554593</v>
      </c>
      <c r="P61" s="197">
        <f t="shared" si="4"/>
        <v>0.10052249445408279</v>
      </c>
      <c r="Q61" s="197">
        <f t="shared" si="5"/>
        <v>0.30000000000005045</v>
      </c>
    </row>
    <row r="62" spans="1:17">
      <c r="A62" s="33" t="s">
        <v>104</v>
      </c>
      <c r="B62" s="196">
        <f>PPCL_NG!I62+PPCL_Spot!I62+GT_NG!I62+GT_Spot!I62+Bawana_NG!I62+Bawana_RLNG!I62+Bawana_Spot!I62</f>
        <v>587</v>
      </c>
      <c r="C62" s="196">
        <f>PPCL_NG!P62+PPCL_Spot!P62+GT_NG!P62+GT_Spot!P62+Bawana_NG!P62+Bawana_RLNG!P62+Bawana_Spot!P62</f>
        <v>586.89215040032525</v>
      </c>
      <c r="D62" s="197">
        <f t="shared" si="0"/>
        <v>0.10784959967475061</v>
      </c>
      <c r="E62" s="196">
        <f>PPCL_NG!J62+PPCL_Spot!J62+GT_NG!J62+GT_Spot!J62+Bawana_NG!J62+Bawana_RLNG!J62+Bawana_Spot!J62</f>
        <v>134.01999999999998</v>
      </c>
      <c r="F62" s="196">
        <f>PPCL_NG!Q62+PPCL_Spot!Q62+GT_NG!Q62+GT_Spot!Q62+Bawana_NG!Q62+Bawana_RLNG!Q62+Bawana_Spot!Q62</f>
        <v>133.94844052222155</v>
      </c>
      <c r="G62" s="197">
        <f t="shared" si="1"/>
        <v>7.1559477778436076E-2</v>
      </c>
      <c r="H62" s="196">
        <f>PPCL_NG!K62+PPCL_Spot!K62+GT_NG!K62+GT_Spot!K62+Bawana_NG!K62+Bawana_RLNG!K62+Bawana_Spot!K62</f>
        <v>23.24</v>
      </c>
      <c r="I62" s="196">
        <f>PPCL_NG!R62+PPCL_Spot!R62+GT_NG!R62+GT_Spot!R62+Bawana_NG!R62+Bawana_RLNG!R62+Bawana_Spot!R62</f>
        <v>23.239389495105435</v>
      </c>
      <c r="J62" s="197">
        <f t="shared" si="2"/>
        <v>6.1050489456349055E-4</v>
      </c>
      <c r="K62" s="196">
        <f>PPCL_NG!L62+PPCL_Spot!L62+GT_NG!L62+GT_Spot!L62+Bawana_NG!L62+Bawana_RLNG!L62+Bawana_Spot!L62</f>
        <v>111.02000000000001</v>
      </c>
      <c r="L62" s="196">
        <f>PPCL_NG!S62+PPCL_Spot!S62+GT_NG!S62+GT_Spot!S62+Bawana_NG!S62+Bawana_RLNG!S62+Bawana_Spot!S62</f>
        <v>111.00054207680179</v>
      </c>
      <c r="M62" s="197">
        <f t="shared" si="3"/>
        <v>1.9457923198217486E-2</v>
      </c>
      <c r="N62" s="196">
        <f>PPCL_NG!M62+PPCL_Spot!M62+GT_NG!M62+GT_Spot!M62+Bawana_NG!M62+Bawana_RLNG!M62+Bawana_Spot!M62</f>
        <v>175.3</v>
      </c>
      <c r="O62" s="196">
        <f>PPCL_NG!T62+PPCL_Spot!T62+GT_NG!T62+GT_Spot!T62+Bawana_NG!T62+Bawana_RLNG!T62+Bawana_Spot!T62</f>
        <v>175.19947750554593</v>
      </c>
      <c r="P62" s="197">
        <f t="shared" si="4"/>
        <v>0.10052249445408279</v>
      </c>
      <c r="Q62" s="197">
        <f t="shared" si="5"/>
        <v>0.30000000000005045</v>
      </c>
    </row>
    <row r="63" spans="1:17">
      <c r="A63" s="33" t="s">
        <v>105</v>
      </c>
      <c r="B63" s="196">
        <f>PPCL_NG!I63+PPCL_Spot!I63+GT_NG!I63+GT_Spot!I63+Bawana_NG!I63+Bawana_RLNG!I63+Bawana_Spot!I63</f>
        <v>586.15</v>
      </c>
      <c r="C63" s="196">
        <f>PPCL_NG!P63+PPCL_Spot!P63+GT_NG!P63+GT_Spot!P63+Bawana_NG!P63+Bawana_RLNG!P63+Bawana_Spot!P63</f>
        <v>586.0421504461724</v>
      </c>
      <c r="D63" s="197">
        <f t="shared" si="0"/>
        <v>0.10784955382757744</v>
      </c>
      <c r="E63" s="196">
        <f>PPCL_NG!J63+PPCL_Spot!J63+GT_NG!J63+GT_Spot!J63+Bawana_NG!J63+Bawana_RLNG!J63+Bawana_Spot!J63</f>
        <v>165.54</v>
      </c>
      <c r="F63" s="196">
        <f>PPCL_NG!Q63+PPCL_Spot!Q63+GT_NG!Q63+GT_Spot!Q63+Bawana_NG!Q63+Bawana_RLNG!Q63+Bawana_Spot!Q63</f>
        <v>165.4684404481693</v>
      </c>
      <c r="G63" s="197">
        <f t="shared" si="1"/>
        <v>7.1559551830688406E-2</v>
      </c>
      <c r="H63" s="196">
        <f>PPCL_NG!K63+PPCL_Spot!K63+GT_NG!K63+GT_Spot!K63+Bawana_NG!K63+Bawana_RLNG!K63+Bawana_Spot!K63</f>
        <v>23.06</v>
      </c>
      <c r="I63" s="196">
        <f>PPCL_NG!R63+PPCL_Spot!R63+GT_NG!R63+GT_Spot!R63+Bawana_NG!R63+Bawana_RLNG!R63+Bawana_Spot!R63</f>
        <v>23.059389383355199</v>
      </c>
      <c r="J63" s="197">
        <f t="shared" si="2"/>
        <v>6.1061664479922229E-4</v>
      </c>
      <c r="K63" s="196">
        <f>PPCL_NG!L63+PPCL_Spot!L63+GT_NG!L63+GT_Spot!L63+Bawana_NG!L63+Bawana_RLNG!L63+Bawana_Spot!L63</f>
        <v>110.11</v>
      </c>
      <c r="L63" s="196">
        <f>PPCL_NG!S63+PPCL_Spot!S63+GT_NG!S63+GT_Spot!S63+Bawana_NG!S63+Bawana_RLNG!S63+Bawana_Spot!S63</f>
        <v>110.09054216004837</v>
      </c>
      <c r="M63" s="197">
        <f t="shared" si="3"/>
        <v>1.945783995162742E-2</v>
      </c>
      <c r="N63" s="196">
        <f>PPCL_NG!M63+PPCL_Spot!M63+GT_NG!M63+GT_Spot!M63+Bawana_NG!M63+Bawana_RLNG!M63+Bawana_Spot!M63</f>
        <v>174.72</v>
      </c>
      <c r="O63" s="196">
        <f>PPCL_NG!T63+PPCL_Spot!T63+GT_NG!T63+GT_Spot!T63+Bawana_NG!T63+Bawana_RLNG!T63+Bawana_Spot!T63</f>
        <v>174.61947756225464</v>
      </c>
      <c r="P63" s="197">
        <f t="shared" si="4"/>
        <v>0.10052243774535441</v>
      </c>
      <c r="Q63" s="197">
        <f t="shared" si="5"/>
        <v>0.3000000000000469</v>
      </c>
    </row>
    <row r="64" spans="1:17">
      <c r="A64" s="33" t="s">
        <v>106</v>
      </c>
      <c r="B64" s="196">
        <f>PPCL_NG!I64+PPCL_Spot!I64+GT_NG!I64+GT_Spot!I64+Bawana_NG!I64+Bawana_RLNG!I64+Bawana_Spot!I64</f>
        <v>586.15</v>
      </c>
      <c r="C64" s="196">
        <f>PPCL_NG!P64+PPCL_Spot!P64+GT_NG!P64+GT_Spot!P64+Bawana_NG!P64+Bawana_RLNG!P64+Bawana_Spot!P64</f>
        <v>586.0421504461724</v>
      </c>
      <c r="D64" s="197">
        <f t="shared" si="0"/>
        <v>0.10784955382757744</v>
      </c>
      <c r="E64" s="196">
        <f>PPCL_NG!J64+PPCL_Spot!J64+GT_NG!J64+GT_Spot!J64+Bawana_NG!J64+Bawana_RLNG!J64+Bawana_Spot!J64</f>
        <v>165.54</v>
      </c>
      <c r="F64" s="196">
        <f>PPCL_NG!Q64+PPCL_Spot!Q64+GT_NG!Q64+GT_Spot!Q64+Bawana_NG!Q64+Bawana_RLNG!Q64+Bawana_Spot!Q64</f>
        <v>165.4684404481693</v>
      </c>
      <c r="G64" s="197">
        <f t="shared" si="1"/>
        <v>7.1559551830688406E-2</v>
      </c>
      <c r="H64" s="196">
        <f>PPCL_NG!K64+PPCL_Spot!K64+GT_NG!K64+GT_Spot!K64+Bawana_NG!K64+Bawana_RLNG!K64+Bawana_Spot!K64</f>
        <v>23.06</v>
      </c>
      <c r="I64" s="196">
        <f>PPCL_NG!R64+PPCL_Spot!R64+GT_NG!R64+GT_Spot!R64+Bawana_NG!R64+Bawana_RLNG!R64+Bawana_Spot!R64</f>
        <v>23.059389383355199</v>
      </c>
      <c r="J64" s="197">
        <f t="shared" si="2"/>
        <v>6.1061664479922229E-4</v>
      </c>
      <c r="K64" s="196">
        <f>PPCL_NG!L64+PPCL_Spot!L64+GT_NG!L64+GT_Spot!L64+Bawana_NG!L64+Bawana_RLNG!L64+Bawana_Spot!L64</f>
        <v>110.11</v>
      </c>
      <c r="L64" s="196">
        <f>PPCL_NG!S64+PPCL_Spot!S64+GT_NG!S64+GT_Spot!S64+Bawana_NG!S64+Bawana_RLNG!S64+Bawana_Spot!S64</f>
        <v>110.09054216004837</v>
      </c>
      <c r="M64" s="197">
        <f t="shared" si="3"/>
        <v>1.945783995162742E-2</v>
      </c>
      <c r="N64" s="196">
        <f>PPCL_NG!M64+PPCL_Spot!M64+GT_NG!M64+GT_Spot!M64+Bawana_NG!M64+Bawana_RLNG!M64+Bawana_Spot!M64</f>
        <v>174.72</v>
      </c>
      <c r="O64" s="196">
        <f>PPCL_NG!T64+PPCL_Spot!T64+GT_NG!T64+GT_Spot!T64+Bawana_NG!T64+Bawana_RLNG!T64+Bawana_Spot!T64</f>
        <v>174.61947756225464</v>
      </c>
      <c r="P64" s="197">
        <f t="shared" si="4"/>
        <v>0.10052243774535441</v>
      </c>
      <c r="Q64" s="197">
        <f t="shared" si="5"/>
        <v>0.3000000000000469</v>
      </c>
    </row>
    <row r="65" spans="1:17">
      <c r="A65" s="33" t="s">
        <v>107</v>
      </c>
      <c r="B65" s="196">
        <f>PPCL_NG!I65+PPCL_Spot!I65+GT_NG!I65+GT_Spot!I65+Bawana_NG!I65+Bawana_RLNG!I65+Bawana_Spot!I65</f>
        <v>586.15</v>
      </c>
      <c r="C65" s="196">
        <f>PPCL_NG!P65+PPCL_Spot!P65+GT_NG!P65+GT_Spot!P65+Bawana_NG!P65+Bawana_RLNG!P65+Bawana_Spot!P65</f>
        <v>586.0421504461724</v>
      </c>
      <c r="D65" s="197">
        <f t="shared" si="0"/>
        <v>0.10784955382757744</v>
      </c>
      <c r="E65" s="196">
        <f>PPCL_NG!J65+PPCL_Spot!J65+GT_NG!J65+GT_Spot!J65+Bawana_NG!J65+Bawana_RLNG!J65+Bawana_Spot!J65</f>
        <v>165.54</v>
      </c>
      <c r="F65" s="196">
        <f>PPCL_NG!Q65+PPCL_Spot!Q65+GT_NG!Q65+GT_Spot!Q65+Bawana_NG!Q65+Bawana_RLNG!Q65+Bawana_Spot!Q65</f>
        <v>165.4684404481693</v>
      </c>
      <c r="G65" s="197">
        <f t="shared" si="1"/>
        <v>7.1559551830688406E-2</v>
      </c>
      <c r="H65" s="196">
        <f>PPCL_NG!K65+PPCL_Spot!K65+GT_NG!K65+GT_Spot!K65+Bawana_NG!K65+Bawana_RLNG!K65+Bawana_Spot!K65</f>
        <v>23.06</v>
      </c>
      <c r="I65" s="196">
        <f>PPCL_NG!R65+PPCL_Spot!R65+GT_NG!R65+GT_Spot!R65+Bawana_NG!R65+Bawana_RLNG!R65+Bawana_Spot!R65</f>
        <v>23.059389383355199</v>
      </c>
      <c r="J65" s="197">
        <f t="shared" si="2"/>
        <v>6.1061664479922229E-4</v>
      </c>
      <c r="K65" s="196">
        <f>PPCL_NG!L65+PPCL_Spot!L65+GT_NG!L65+GT_Spot!L65+Bawana_NG!L65+Bawana_RLNG!L65+Bawana_Spot!L65</f>
        <v>110.11</v>
      </c>
      <c r="L65" s="196">
        <f>PPCL_NG!S65+PPCL_Spot!S65+GT_NG!S65+GT_Spot!S65+Bawana_NG!S65+Bawana_RLNG!S65+Bawana_Spot!S65</f>
        <v>110.09054216004837</v>
      </c>
      <c r="M65" s="197">
        <f t="shared" si="3"/>
        <v>1.945783995162742E-2</v>
      </c>
      <c r="N65" s="196">
        <f>PPCL_NG!M65+PPCL_Spot!M65+GT_NG!M65+GT_Spot!M65+Bawana_NG!M65+Bawana_RLNG!M65+Bawana_Spot!M65</f>
        <v>174.72</v>
      </c>
      <c r="O65" s="196">
        <f>PPCL_NG!T65+PPCL_Spot!T65+GT_NG!T65+GT_Spot!T65+Bawana_NG!T65+Bawana_RLNG!T65+Bawana_Spot!T65</f>
        <v>174.61947756225464</v>
      </c>
      <c r="P65" s="197">
        <f t="shared" si="4"/>
        <v>0.10052243774535441</v>
      </c>
      <c r="Q65" s="197">
        <f t="shared" si="5"/>
        <v>0.3000000000000469</v>
      </c>
    </row>
    <row r="66" spans="1:17">
      <c r="A66" s="33" t="s">
        <v>108</v>
      </c>
      <c r="B66" s="196">
        <f>PPCL_NG!I66+PPCL_Spot!I66+GT_NG!I66+GT_Spot!I66+Bawana_NG!I66+Bawana_RLNG!I66+Bawana_Spot!I66</f>
        <v>586.15</v>
      </c>
      <c r="C66" s="196">
        <f>PPCL_NG!P66+PPCL_Spot!P66+GT_NG!P66+GT_Spot!P66+Bawana_NG!P66+Bawana_RLNG!P66+Bawana_Spot!P66</f>
        <v>586.0421504461724</v>
      </c>
      <c r="D66" s="197">
        <f t="shared" si="0"/>
        <v>0.10784955382757744</v>
      </c>
      <c r="E66" s="196">
        <f>PPCL_NG!J66+PPCL_Spot!J66+GT_NG!J66+GT_Spot!J66+Bawana_NG!J66+Bawana_RLNG!J66+Bawana_Spot!J66</f>
        <v>165.54</v>
      </c>
      <c r="F66" s="196">
        <f>PPCL_NG!Q66+PPCL_Spot!Q66+GT_NG!Q66+GT_Spot!Q66+Bawana_NG!Q66+Bawana_RLNG!Q66+Bawana_Spot!Q66</f>
        <v>165.4684404481693</v>
      </c>
      <c r="G66" s="197">
        <f t="shared" si="1"/>
        <v>7.1559551830688406E-2</v>
      </c>
      <c r="H66" s="196">
        <f>PPCL_NG!K66+PPCL_Spot!K66+GT_NG!K66+GT_Spot!K66+Bawana_NG!K66+Bawana_RLNG!K66+Bawana_Spot!K66</f>
        <v>23.06</v>
      </c>
      <c r="I66" s="196">
        <f>PPCL_NG!R66+PPCL_Spot!R66+GT_NG!R66+GT_Spot!R66+Bawana_NG!R66+Bawana_RLNG!R66+Bawana_Spot!R66</f>
        <v>23.059389383355199</v>
      </c>
      <c r="J66" s="197">
        <f t="shared" si="2"/>
        <v>6.1061664479922229E-4</v>
      </c>
      <c r="K66" s="196">
        <f>PPCL_NG!L66+PPCL_Spot!L66+GT_NG!L66+GT_Spot!L66+Bawana_NG!L66+Bawana_RLNG!L66+Bawana_Spot!L66</f>
        <v>110.11</v>
      </c>
      <c r="L66" s="196">
        <f>PPCL_NG!S66+PPCL_Spot!S66+GT_NG!S66+GT_Spot!S66+Bawana_NG!S66+Bawana_RLNG!S66+Bawana_Spot!S66</f>
        <v>110.09054216004837</v>
      </c>
      <c r="M66" s="197">
        <f t="shared" si="3"/>
        <v>1.945783995162742E-2</v>
      </c>
      <c r="N66" s="196">
        <f>PPCL_NG!M66+PPCL_Spot!M66+GT_NG!M66+GT_Spot!M66+Bawana_NG!M66+Bawana_RLNG!M66+Bawana_Spot!M66</f>
        <v>174.72</v>
      </c>
      <c r="O66" s="196">
        <f>PPCL_NG!T66+PPCL_Spot!T66+GT_NG!T66+GT_Spot!T66+Bawana_NG!T66+Bawana_RLNG!T66+Bawana_Spot!T66</f>
        <v>174.61947756225464</v>
      </c>
      <c r="P66" s="197">
        <f t="shared" si="4"/>
        <v>0.10052243774535441</v>
      </c>
      <c r="Q66" s="197">
        <f t="shared" si="5"/>
        <v>0.3000000000000469</v>
      </c>
    </row>
    <row r="67" spans="1:17">
      <c r="A67" s="33" t="s">
        <v>109</v>
      </c>
      <c r="B67" s="196">
        <f>PPCL_NG!I67+PPCL_Spot!I67+GT_NG!I67+GT_Spot!I67+Bawana_NG!I67+Bawana_RLNG!I67+Bawana_Spot!I67</f>
        <v>586.15</v>
      </c>
      <c r="C67" s="196">
        <f>PPCL_NG!P67+PPCL_Spot!P67+GT_NG!P67+GT_Spot!P67+Bawana_NG!P67+Bawana_RLNG!P67+Bawana_Spot!P67</f>
        <v>586.0421504461724</v>
      </c>
      <c r="D67" s="197">
        <f t="shared" ref="D67:D99" si="6">B67-C67</f>
        <v>0.10784955382757744</v>
      </c>
      <c r="E67" s="196">
        <f>PPCL_NG!J67+PPCL_Spot!J67+GT_NG!J67+GT_Spot!J67+Bawana_NG!J67+Bawana_RLNG!J67+Bawana_Spot!J67</f>
        <v>165.54</v>
      </c>
      <c r="F67" s="196">
        <f>PPCL_NG!Q67+PPCL_Spot!Q67+GT_NG!Q67+GT_Spot!Q67+Bawana_NG!Q67+Bawana_RLNG!Q67+Bawana_Spot!Q67</f>
        <v>165.4684404481693</v>
      </c>
      <c r="G67" s="197">
        <f t="shared" ref="G67:G99" si="7">E67-F67</f>
        <v>7.1559551830688406E-2</v>
      </c>
      <c r="H67" s="196">
        <f>PPCL_NG!K67+PPCL_Spot!K67+GT_NG!K67+GT_Spot!K67+Bawana_NG!K67+Bawana_RLNG!K67+Bawana_Spot!K67</f>
        <v>23.06</v>
      </c>
      <c r="I67" s="196">
        <f>PPCL_NG!R67+PPCL_Spot!R67+GT_NG!R67+GT_Spot!R67+Bawana_NG!R67+Bawana_RLNG!R67+Bawana_Spot!R67</f>
        <v>23.059389383355199</v>
      </c>
      <c r="J67" s="197">
        <f t="shared" ref="J67:J99" si="8">H67-I67</f>
        <v>6.1061664479922229E-4</v>
      </c>
      <c r="K67" s="196">
        <f>PPCL_NG!L67+PPCL_Spot!L67+GT_NG!L67+GT_Spot!L67+Bawana_NG!L67+Bawana_RLNG!L67+Bawana_Spot!L67</f>
        <v>110.11</v>
      </c>
      <c r="L67" s="196">
        <f>PPCL_NG!S67+PPCL_Spot!S67+GT_NG!S67+GT_Spot!S67+Bawana_NG!S67+Bawana_RLNG!S67+Bawana_Spot!S67</f>
        <v>110.09054216004837</v>
      </c>
      <c r="M67" s="197">
        <f t="shared" ref="M67:M99" si="9">K67-L67</f>
        <v>1.945783995162742E-2</v>
      </c>
      <c r="N67" s="196">
        <f>PPCL_NG!M67+PPCL_Spot!M67+GT_NG!M67+GT_Spot!M67+Bawana_NG!M67+Bawana_RLNG!M67+Bawana_Spot!M67</f>
        <v>164.72</v>
      </c>
      <c r="O67" s="196">
        <f>PPCL_NG!T67+PPCL_Spot!T67+GT_NG!T67+GT_Spot!T67+Bawana_NG!T67+Bawana_RLNG!T67+Bawana_Spot!T67</f>
        <v>164.61947756225464</v>
      </c>
      <c r="P67" s="197">
        <f t="shared" ref="P67:P99" si="10">N67-O67</f>
        <v>0.10052243774535441</v>
      </c>
      <c r="Q67" s="197">
        <f t="shared" si="5"/>
        <v>0.3000000000000469</v>
      </c>
    </row>
    <row r="68" spans="1:17">
      <c r="A68" s="33" t="s">
        <v>110</v>
      </c>
      <c r="B68" s="196">
        <f>PPCL_NG!I68+PPCL_Spot!I68+GT_NG!I68+GT_Spot!I68+Bawana_NG!I68+Bawana_RLNG!I68+Bawana_Spot!I68</f>
        <v>586.15</v>
      </c>
      <c r="C68" s="196">
        <f>PPCL_NG!P68+PPCL_Spot!P68+GT_NG!P68+GT_Spot!P68+Bawana_NG!P68+Bawana_RLNG!P68+Bawana_Spot!P68</f>
        <v>586.0421504461724</v>
      </c>
      <c r="D68" s="197">
        <f t="shared" si="6"/>
        <v>0.10784955382757744</v>
      </c>
      <c r="E68" s="196">
        <f>PPCL_NG!J68+PPCL_Spot!J68+GT_NG!J68+GT_Spot!J68+Bawana_NG!J68+Bawana_RLNG!J68+Bawana_Spot!J68</f>
        <v>165.54</v>
      </c>
      <c r="F68" s="196">
        <f>PPCL_NG!Q68+PPCL_Spot!Q68+GT_NG!Q68+GT_Spot!Q68+Bawana_NG!Q68+Bawana_RLNG!Q68+Bawana_Spot!Q68</f>
        <v>165.4684404481693</v>
      </c>
      <c r="G68" s="197">
        <f t="shared" si="7"/>
        <v>7.1559551830688406E-2</v>
      </c>
      <c r="H68" s="196">
        <f>PPCL_NG!K68+PPCL_Spot!K68+GT_NG!K68+GT_Spot!K68+Bawana_NG!K68+Bawana_RLNG!K68+Bawana_Spot!K68</f>
        <v>23.06</v>
      </c>
      <c r="I68" s="196">
        <f>PPCL_NG!R68+PPCL_Spot!R68+GT_NG!R68+GT_Spot!R68+Bawana_NG!R68+Bawana_RLNG!R68+Bawana_Spot!R68</f>
        <v>23.059389383355199</v>
      </c>
      <c r="J68" s="197">
        <f t="shared" si="8"/>
        <v>6.1061664479922229E-4</v>
      </c>
      <c r="K68" s="196">
        <f>PPCL_NG!L68+PPCL_Spot!L68+GT_NG!L68+GT_Spot!L68+Bawana_NG!L68+Bawana_RLNG!L68+Bawana_Spot!L68</f>
        <v>110.11</v>
      </c>
      <c r="L68" s="196">
        <f>PPCL_NG!S68+PPCL_Spot!S68+GT_NG!S68+GT_Spot!S68+Bawana_NG!S68+Bawana_RLNG!S68+Bawana_Spot!S68</f>
        <v>110.09054216004837</v>
      </c>
      <c r="M68" s="197">
        <f t="shared" si="9"/>
        <v>1.945783995162742E-2</v>
      </c>
      <c r="N68" s="196">
        <f>PPCL_NG!M68+PPCL_Spot!M68+GT_NG!M68+GT_Spot!M68+Bawana_NG!M68+Bawana_RLNG!M68+Bawana_Spot!M68</f>
        <v>164.72</v>
      </c>
      <c r="O68" s="196">
        <f>PPCL_NG!T68+PPCL_Spot!T68+GT_NG!T68+GT_Spot!T68+Bawana_NG!T68+Bawana_RLNG!T68+Bawana_Spot!T68</f>
        <v>164.61947756225464</v>
      </c>
      <c r="P68" s="197">
        <f t="shared" si="10"/>
        <v>0.10052243774535441</v>
      </c>
      <c r="Q68" s="197">
        <f t="shared" ref="Q68:Q99" si="11">D68+G68+J68+M68+P68</f>
        <v>0.3000000000000469</v>
      </c>
    </row>
    <row r="69" spans="1:17">
      <c r="A69" s="33" t="s">
        <v>111</v>
      </c>
      <c r="B69" s="196">
        <f>PPCL_NG!I69+PPCL_Spot!I69+GT_NG!I69+GT_Spot!I69+Bawana_NG!I69+Bawana_RLNG!I69+Bawana_Spot!I69</f>
        <v>586.15</v>
      </c>
      <c r="C69" s="196">
        <f>PPCL_NG!P69+PPCL_Spot!P69+GT_NG!P69+GT_Spot!P69+Bawana_NG!P69+Bawana_RLNG!P69+Bawana_Spot!P69</f>
        <v>586.0421504461724</v>
      </c>
      <c r="D69" s="197">
        <f t="shared" si="6"/>
        <v>0.10784955382757744</v>
      </c>
      <c r="E69" s="196">
        <f>PPCL_NG!J69+PPCL_Spot!J69+GT_NG!J69+GT_Spot!J69+Bawana_NG!J69+Bawana_RLNG!J69+Bawana_Spot!J69</f>
        <v>165.54</v>
      </c>
      <c r="F69" s="196">
        <f>PPCL_NG!Q69+PPCL_Spot!Q69+GT_NG!Q69+GT_Spot!Q69+Bawana_NG!Q69+Bawana_RLNG!Q69+Bawana_Spot!Q69</f>
        <v>165.4684404481693</v>
      </c>
      <c r="G69" s="197">
        <f t="shared" si="7"/>
        <v>7.1559551830688406E-2</v>
      </c>
      <c r="H69" s="196">
        <f>PPCL_NG!K69+PPCL_Spot!K69+GT_NG!K69+GT_Spot!K69+Bawana_NG!K69+Bawana_RLNG!K69+Bawana_Spot!K69</f>
        <v>23.06</v>
      </c>
      <c r="I69" s="196">
        <f>PPCL_NG!R69+PPCL_Spot!R69+GT_NG!R69+GT_Spot!R69+Bawana_NG!R69+Bawana_RLNG!R69+Bawana_Spot!R69</f>
        <v>23.059389383355199</v>
      </c>
      <c r="J69" s="197">
        <f t="shared" si="8"/>
        <v>6.1061664479922229E-4</v>
      </c>
      <c r="K69" s="196">
        <f>PPCL_NG!L69+PPCL_Spot!L69+GT_NG!L69+GT_Spot!L69+Bawana_NG!L69+Bawana_RLNG!L69+Bawana_Spot!L69</f>
        <v>110.11</v>
      </c>
      <c r="L69" s="196">
        <f>PPCL_NG!S69+PPCL_Spot!S69+GT_NG!S69+GT_Spot!S69+Bawana_NG!S69+Bawana_RLNG!S69+Bawana_Spot!S69</f>
        <v>110.09054216004837</v>
      </c>
      <c r="M69" s="197">
        <f t="shared" si="9"/>
        <v>1.945783995162742E-2</v>
      </c>
      <c r="N69" s="196">
        <f>PPCL_NG!M69+PPCL_Spot!M69+GT_NG!M69+GT_Spot!M69+Bawana_NG!M69+Bawana_RLNG!M69+Bawana_Spot!M69</f>
        <v>164.72</v>
      </c>
      <c r="O69" s="196">
        <f>PPCL_NG!T69+PPCL_Spot!T69+GT_NG!T69+GT_Spot!T69+Bawana_NG!T69+Bawana_RLNG!T69+Bawana_Spot!T69</f>
        <v>164.61947756225464</v>
      </c>
      <c r="P69" s="197">
        <f t="shared" si="10"/>
        <v>0.10052243774535441</v>
      </c>
      <c r="Q69" s="197">
        <f t="shared" si="11"/>
        <v>0.3000000000000469</v>
      </c>
    </row>
    <row r="70" spans="1:17">
      <c r="A70" s="33" t="s">
        <v>112</v>
      </c>
      <c r="B70" s="196">
        <f>PPCL_NG!I70+PPCL_Spot!I70+GT_NG!I70+GT_Spot!I70+Bawana_NG!I70+Bawana_RLNG!I70+Bawana_Spot!I70</f>
        <v>635.15</v>
      </c>
      <c r="C70" s="196">
        <f>PPCL_NG!P70+PPCL_Spot!P70+GT_NG!P70+GT_Spot!P70+Bawana_NG!P70+Bawana_RLNG!P70+Bawana_Spot!P70</f>
        <v>635.0421504461724</v>
      </c>
      <c r="D70" s="197">
        <f t="shared" si="6"/>
        <v>0.10784955382757744</v>
      </c>
      <c r="E70" s="196">
        <f>PPCL_NG!J70+PPCL_Spot!J70+GT_NG!J70+GT_Spot!J70+Bawana_NG!J70+Bawana_RLNG!J70+Bawana_Spot!J70</f>
        <v>165.54</v>
      </c>
      <c r="F70" s="196">
        <f>PPCL_NG!Q70+PPCL_Spot!Q70+GT_NG!Q70+GT_Spot!Q70+Bawana_NG!Q70+Bawana_RLNG!Q70+Bawana_Spot!Q70</f>
        <v>165.4684404481693</v>
      </c>
      <c r="G70" s="197">
        <f t="shared" si="7"/>
        <v>7.1559551830688406E-2</v>
      </c>
      <c r="H70" s="196">
        <f>PPCL_NG!K70+PPCL_Spot!K70+GT_NG!K70+GT_Spot!K70+Bawana_NG!K70+Bawana_RLNG!K70+Bawana_Spot!K70</f>
        <v>23.06</v>
      </c>
      <c r="I70" s="196">
        <f>PPCL_NG!R70+PPCL_Spot!R70+GT_NG!R70+GT_Spot!R70+Bawana_NG!R70+Bawana_RLNG!R70+Bawana_Spot!R70</f>
        <v>23.059389383355199</v>
      </c>
      <c r="J70" s="197">
        <f t="shared" si="8"/>
        <v>6.1061664479922229E-4</v>
      </c>
      <c r="K70" s="196">
        <f>PPCL_NG!L70+PPCL_Spot!L70+GT_NG!L70+GT_Spot!L70+Bawana_NG!L70+Bawana_RLNG!L70+Bawana_Spot!L70</f>
        <v>110.11</v>
      </c>
      <c r="L70" s="196">
        <f>PPCL_NG!S70+PPCL_Spot!S70+GT_NG!S70+GT_Spot!S70+Bawana_NG!S70+Bawana_RLNG!S70+Bawana_Spot!S70</f>
        <v>110.09054216004837</v>
      </c>
      <c r="M70" s="197">
        <f t="shared" si="9"/>
        <v>1.945783995162742E-2</v>
      </c>
      <c r="N70" s="196">
        <f>PPCL_NG!M70+PPCL_Spot!M70+GT_NG!M70+GT_Spot!M70+Bawana_NG!M70+Bawana_RLNG!M70+Bawana_Spot!M70</f>
        <v>164.72</v>
      </c>
      <c r="O70" s="196">
        <f>PPCL_NG!T70+PPCL_Spot!T70+GT_NG!T70+GT_Spot!T70+Bawana_NG!T70+Bawana_RLNG!T70+Bawana_Spot!T70</f>
        <v>164.61947756225464</v>
      </c>
      <c r="P70" s="197">
        <f t="shared" si="10"/>
        <v>0.10052243774535441</v>
      </c>
      <c r="Q70" s="197">
        <f t="shared" si="11"/>
        <v>0.3000000000000469</v>
      </c>
    </row>
    <row r="71" spans="1:17">
      <c r="A71" s="33" t="s">
        <v>113</v>
      </c>
      <c r="B71" s="196">
        <f>PPCL_NG!I71+PPCL_Spot!I71+GT_NG!I71+GT_Spot!I71+Bawana_NG!I71+Bawana_RLNG!I71+Bawana_Spot!I71</f>
        <v>698.18000000000006</v>
      </c>
      <c r="C71" s="196">
        <f>PPCL_NG!P71+PPCL_Spot!P71+GT_NG!P71+GT_Spot!P71+Bawana_NG!P71+Bawana_RLNG!P71+Bawana_Spot!P71</f>
        <v>698.06756866081787</v>
      </c>
      <c r="D71" s="197">
        <f t="shared" si="6"/>
        <v>0.11243133918219428</v>
      </c>
      <c r="E71" s="196">
        <f>PPCL_NG!J71+PPCL_Spot!J71+GT_NG!J71+GT_Spot!J71+Bawana_NG!J71+Bawana_RLNG!J71+Bawana_Spot!J71</f>
        <v>165.54</v>
      </c>
      <c r="F71" s="196">
        <f>PPCL_NG!Q71+PPCL_Spot!Q71+GT_NG!Q71+GT_Spot!Q71+Bawana_NG!Q71+Bawana_RLNG!Q71+Bawana_Spot!Q71</f>
        <v>165.46644051761135</v>
      </c>
      <c r="G71" s="197">
        <f t="shared" si="7"/>
        <v>7.3559482388645847E-2</v>
      </c>
      <c r="H71" s="196">
        <f>PPCL_NG!K71+PPCL_Spot!K71+GT_NG!K71+GT_Spot!K71+Bawana_NG!K71+Bawana_RLNG!K71+Bawana_Spot!K71</f>
        <v>23.06</v>
      </c>
      <c r="I71" s="196">
        <f>PPCL_NG!R71+PPCL_Spot!R71+GT_NG!R71+GT_Spot!R71+Bawana_NG!R71+Bawana_RLNG!R71+Bawana_Spot!R71</f>
        <v>23.05918661261807</v>
      </c>
      <c r="J71" s="197">
        <f t="shared" si="8"/>
        <v>8.1338738192826554E-4</v>
      </c>
      <c r="K71" s="196">
        <f>PPCL_NG!L71+PPCL_Spot!L71+GT_NG!L71+GT_Spot!L71+Bawana_NG!L71+Bawana_RLNG!L71+Bawana_Spot!L71</f>
        <v>110.11</v>
      </c>
      <c r="L71" s="196">
        <f>PPCL_NG!S71+PPCL_Spot!S71+GT_NG!S71+GT_Spot!S71+Bawana_NG!S71+Bawana_RLNG!S71+Bawana_Spot!S71</f>
        <v>110.08974357666585</v>
      </c>
      <c r="M71" s="197">
        <f t="shared" si="9"/>
        <v>2.0256423334146234E-2</v>
      </c>
      <c r="N71" s="196">
        <f>PPCL_NG!M71+PPCL_Spot!M71+GT_NG!M71+GT_Spot!M71+Bawana_NG!M71+Bawana_RLNG!M71+Bawana_Spot!M71</f>
        <v>164.72</v>
      </c>
      <c r="O71" s="196">
        <f>PPCL_NG!T71+PPCL_Spot!T71+GT_NG!T71+GT_Spot!T71+Bawana_NG!T71+Bawana_RLNG!T71+Bawana_Spot!T71</f>
        <v>164.61706063228695</v>
      </c>
      <c r="P71" s="197">
        <f t="shared" si="10"/>
        <v>0.10293936771304857</v>
      </c>
      <c r="Q71" s="197">
        <f t="shared" si="11"/>
        <v>0.30999999999996319</v>
      </c>
    </row>
    <row r="72" spans="1:17">
      <c r="A72" s="33" t="s">
        <v>114</v>
      </c>
      <c r="B72" s="196">
        <f>PPCL_NG!I72+PPCL_Spot!I72+GT_NG!I72+GT_Spot!I72+Bawana_NG!I72+Bawana_RLNG!I72+Bawana_Spot!I72</f>
        <v>698.18000000000006</v>
      </c>
      <c r="C72" s="196">
        <f>PPCL_NG!P72+PPCL_Spot!P72+GT_NG!P72+GT_Spot!P72+Bawana_NG!P72+Bawana_RLNG!P72+Bawana_Spot!P72</f>
        <v>698.06756866081787</v>
      </c>
      <c r="D72" s="197">
        <f t="shared" si="6"/>
        <v>0.11243133918219428</v>
      </c>
      <c r="E72" s="196">
        <f>PPCL_NG!J72+PPCL_Spot!J72+GT_NG!J72+GT_Spot!J72+Bawana_NG!J72+Bawana_RLNG!J72+Bawana_Spot!J72</f>
        <v>165.54</v>
      </c>
      <c r="F72" s="196">
        <f>PPCL_NG!Q72+PPCL_Spot!Q72+GT_NG!Q72+GT_Spot!Q72+Bawana_NG!Q72+Bawana_RLNG!Q72+Bawana_Spot!Q72</f>
        <v>165.46644051761135</v>
      </c>
      <c r="G72" s="197">
        <f t="shared" si="7"/>
        <v>7.3559482388645847E-2</v>
      </c>
      <c r="H72" s="196">
        <f>PPCL_NG!K72+PPCL_Spot!K72+GT_NG!K72+GT_Spot!K72+Bawana_NG!K72+Bawana_RLNG!K72+Bawana_Spot!K72</f>
        <v>23.06</v>
      </c>
      <c r="I72" s="196">
        <f>PPCL_NG!R72+PPCL_Spot!R72+GT_NG!R72+GT_Spot!R72+Bawana_NG!R72+Bawana_RLNG!R72+Bawana_Spot!R72</f>
        <v>23.05918661261807</v>
      </c>
      <c r="J72" s="197">
        <f t="shared" si="8"/>
        <v>8.1338738192826554E-4</v>
      </c>
      <c r="K72" s="196">
        <f>PPCL_NG!L72+PPCL_Spot!L72+GT_NG!L72+GT_Spot!L72+Bawana_NG!L72+Bawana_RLNG!L72+Bawana_Spot!L72</f>
        <v>110.11</v>
      </c>
      <c r="L72" s="196">
        <f>PPCL_NG!S72+PPCL_Spot!S72+GT_NG!S72+GT_Spot!S72+Bawana_NG!S72+Bawana_RLNG!S72+Bawana_Spot!S72</f>
        <v>110.08974357666585</v>
      </c>
      <c r="M72" s="197">
        <f t="shared" si="9"/>
        <v>2.0256423334146234E-2</v>
      </c>
      <c r="N72" s="196">
        <f>PPCL_NG!M72+PPCL_Spot!M72+GT_NG!M72+GT_Spot!M72+Bawana_NG!M72+Bawana_RLNG!M72+Bawana_Spot!M72</f>
        <v>164.72</v>
      </c>
      <c r="O72" s="196">
        <f>PPCL_NG!T72+PPCL_Spot!T72+GT_NG!T72+GT_Spot!T72+Bawana_NG!T72+Bawana_RLNG!T72+Bawana_Spot!T72</f>
        <v>164.61706063228695</v>
      </c>
      <c r="P72" s="197">
        <f t="shared" si="10"/>
        <v>0.10293936771304857</v>
      </c>
      <c r="Q72" s="197">
        <f t="shared" si="11"/>
        <v>0.30999999999996319</v>
      </c>
    </row>
    <row r="73" spans="1:17">
      <c r="A73" s="33" t="s">
        <v>115</v>
      </c>
      <c r="B73" s="196">
        <f>PPCL_NG!I73+PPCL_Spot!I73+GT_NG!I73+GT_Spot!I73+Bawana_NG!I73+Bawana_RLNG!I73+Bawana_Spot!I73</f>
        <v>666.18000000000006</v>
      </c>
      <c r="C73" s="196">
        <f>PPCL_NG!P73+PPCL_Spot!P73+GT_NG!P73+GT_Spot!P73+Bawana_NG!P73+Bawana_RLNG!P73+Bawana_Spot!P73</f>
        <v>666.06824591119334</v>
      </c>
      <c r="D73" s="197">
        <f t="shared" si="6"/>
        <v>0.11175408880671966</v>
      </c>
      <c r="E73" s="196">
        <f>PPCL_NG!J73+PPCL_Spot!J73+GT_NG!J73+GT_Spot!J73+Bawana_NG!J73+Bawana_RLNG!J73+Bawana_Spot!J73</f>
        <v>165.54</v>
      </c>
      <c r="F73" s="196">
        <f>PPCL_NG!Q73+PPCL_Spot!Q73+GT_NG!Q73+GT_Spot!Q73+Bawana_NG!Q73+Bawana_RLNG!Q73+Bawana_Spot!Q73</f>
        <v>165.4661905360565</v>
      </c>
      <c r="G73" s="197">
        <f t="shared" si="7"/>
        <v>7.3809463943490528E-2</v>
      </c>
      <c r="H73" s="196">
        <f>PPCL_NG!K73+PPCL_Spot!K73+GT_NG!K73+GT_Spot!K73+Bawana_NG!K73+Bawana_RLNG!K73+Bawana_Spot!K73</f>
        <v>23.06</v>
      </c>
      <c r="I73" s="196">
        <f>PPCL_NG!R73+PPCL_Spot!R73+GT_NG!R73+GT_Spot!R73+Bawana_NG!R73+Bawana_RLNG!R73+Bawana_Spot!R73</f>
        <v>23.059161267265985</v>
      </c>
      <c r="J73" s="197">
        <f t="shared" si="8"/>
        <v>8.3873273401380288E-4</v>
      </c>
      <c r="K73" s="196">
        <f>PPCL_NG!L73+PPCL_Spot!L73+GT_NG!L73+GT_Spot!L73+Bawana_NG!L73+Bawana_RLNG!L73+Bawana_Spot!L73</f>
        <v>110.11</v>
      </c>
      <c r="L73" s="196">
        <f>PPCL_NG!S73+PPCL_Spot!S73+GT_NG!S73+GT_Spot!S73+Bawana_NG!S73+Bawana_RLNG!S73+Bawana_Spot!S73</f>
        <v>110.08964375764222</v>
      </c>
      <c r="M73" s="197">
        <f t="shared" si="9"/>
        <v>2.0356242357777887E-2</v>
      </c>
      <c r="N73" s="196">
        <f>PPCL_NG!M73+PPCL_Spot!M73+GT_NG!M73+GT_Spot!M73+Bawana_NG!M73+Bawana_RLNG!M73+Bawana_Spot!M73</f>
        <v>164.72</v>
      </c>
      <c r="O73" s="196">
        <f>PPCL_NG!T73+PPCL_Spot!T73+GT_NG!T73+GT_Spot!T73+Bawana_NG!T73+Bawana_RLNG!T73+Bawana_Spot!T73</f>
        <v>164.61675852784194</v>
      </c>
      <c r="P73" s="197">
        <f t="shared" si="10"/>
        <v>0.10324147215806079</v>
      </c>
      <c r="Q73" s="197">
        <f t="shared" si="11"/>
        <v>0.31000000000006267</v>
      </c>
    </row>
    <row r="74" spans="1:17">
      <c r="A74" s="33" t="s">
        <v>116</v>
      </c>
      <c r="B74" s="196">
        <f>PPCL_NG!I74+PPCL_Spot!I74+GT_NG!I74+GT_Spot!I74+Bawana_NG!I74+Bawana_RLNG!I74+Bawana_Spot!I74</f>
        <v>651.5</v>
      </c>
      <c r="C74" s="196">
        <f>PPCL_NG!P74+PPCL_Spot!P74+GT_NG!P74+GT_Spot!P74+Bawana_NG!P74+Bawana_RLNG!P74+Bawana_Spot!P74</f>
        <v>651.38824591119351</v>
      </c>
      <c r="D74" s="197">
        <f t="shared" si="6"/>
        <v>0.11175408880649229</v>
      </c>
      <c r="E74" s="196">
        <f>PPCL_NG!J74+PPCL_Spot!J74+GT_NG!J74+GT_Spot!J74+Bawana_NG!J74+Bawana_RLNG!J74+Bawana_Spot!J74</f>
        <v>165.54</v>
      </c>
      <c r="F74" s="196">
        <f>PPCL_NG!Q74+PPCL_Spot!Q74+GT_NG!Q74+GT_Spot!Q74+Bawana_NG!Q74+Bawana_RLNG!Q74+Bawana_Spot!Q74</f>
        <v>165.4661905360565</v>
      </c>
      <c r="G74" s="197">
        <f t="shared" si="7"/>
        <v>7.3809463943490528E-2</v>
      </c>
      <c r="H74" s="196">
        <f>PPCL_NG!K74+PPCL_Spot!K74+GT_NG!K74+GT_Spot!K74+Bawana_NG!K74+Bawana_RLNG!K74+Bawana_Spot!K74</f>
        <v>23.06</v>
      </c>
      <c r="I74" s="196">
        <f>PPCL_NG!R74+PPCL_Spot!R74+GT_NG!R74+GT_Spot!R74+Bawana_NG!R74+Bawana_RLNG!R74+Bawana_Spot!R74</f>
        <v>23.059161267265985</v>
      </c>
      <c r="J74" s="197">
        <f t="shared" si="8"/>
        <v>8.3873273401380288E-4</v>
      </c>
      <c r="K74" s="196">
        <f>PPCL_NG!L74+PPCL_Spot!L74+GT_NG!L74+GT_Spot!L74+Bawana_NG!L74+Bawana_RLNG!L74+Bawana_Spot!L74</f>
        <v>110.11</v>
      </c>
      <c r="L74" s="196">
        <f>PPCL_NG!S74+PPCL_Spot!S74+GT_NG!S74+GT_Spot!S74+Bawana_NG!S74+Bawana_RLNG!S74+Bawana_Spot!S74</f>
        <v>110.08964375764222</v>
      </c>
      <c r="M74" s="197">
        <f t="shared" si="9"/>
        <v>2.0356242357777887E-2</v>
      </c>
      <c r="N74" s="196">
        <f>PPCL_NG!M74+PPCL_Spot!M74+GT_NG!M74+GT_Spot!M74+Bawana_NG!M74+Bawana_RLNG!M74+Bawana_Spot!M74</f>
        <v>164.72</v>
      </c>
      <c r="O74" s="196">
        <f>PPCL_NG!T74+PPCL_Spot!T74+GT_NG!T74+GT_Spot!T74+Bawana_NG!T74+Bawana_RLNG!T74+Bawana_Spot!T74</f>
        <v>164.61675852784194</v>
      </c>
      <c r="P74" s="197">
        <f t="shared" si="10"/>
        <v>0.10324147215806079</v>
      </c>
      <c r="Q74" s="197">
        <f t="shared" si="11"/>
        <v>0.3099999999998353</v>
      </c>
    </row>
    <row r="75" spans="1:17">
      <c r="A75" s="33" t="s">
        <v>117</v>
      </c>
      <c r="B75" s="196">
        <f>PPCL_NG!I75+PPCL_Spot!I75+GT_NG!I75+GT_Spot!I75+Bawana_NG!I75+Bawana_RLNG!I75+Bawana_Spot!I75</f>
        <v>551.5</v>
      </c>
      <c r="C75" s="196">
        <f>PPCL_NG!P75+PPCL_Spot!P75+GT_NG!P75+GT_Spot!P75+Bawana_NG!P75+Bawana_RLNG!P75+Bawana_Spot!P75</f>
        <v>551.49688788650201</v>
      </c>
      <c r="D75" s="197">
        <f t="shared" si="6"/>
        <v>3.1121134979912313E-3</v>
      </c>
      <c r="E75" s="196">
        <f>PPCL_NG!J75+PPCL_Spot!J75+GT_NG!J75+GT_Spot!J75+Bawana_NG!J75+Bawana_RLNG!J75+Bawana_Spot!J75</f>
        <v>165.54</v>
      </c>
      <c r="F75" s="196">
        <f>PPCL_NG!Q75+PPCL_Spot!Q75+GT_NG!Q75+GT_Spot!Q75+Bawana_NG!Q75+Bawana_RLNG!Q75+Bawana_Spot!Q75</f>
        <v>165.53855520842117</v>
      </c>
      <c r="G75" s="197">
        <f t="shared" si="7"/>
        <v>1.4447915788196042E-3</v>
      </c>
      <c r="H75" s="196">
        <f>PPCL_NG!K75+PPCL_Spot!K75+GT_NG!K75+GT_Spot!K75+Bawana_NG!K75+Bawana_RLNG!K75+Bawana_Spot!K75</f>
        <v>23.06</v>
      </c>
      <c r="I75" s="196">
        <f>PPCL_NG!R75+PPCL_Spot!R75+GT_NG!R75+GT_Spot!R75+Bawana_NG!R75+Bawana_RLNG!R75+Bawana_Spot!R75</f>
        <v>23.059161267265985</v>
      </c>
      <c r="J75" s="197">
        <f t="shared" si="8"/>
        <v>8.3873273401380288E-4</v>
      </c>
      <c r="K75" s="196">
        <f>PPCL_NG!L75+PPCL_Spot!L75+GT_NG!L75+GT_Spot!L75+Bawana_NG!L75+Bawana_RLNG!L75+Bawana_Spot!L75</f>
        <v>110.11</v>
      </c>
      <c r="L75" s="196">
        <f>PPCL_NG!S75+PPCL_Spot!S75+GT_NG!S75+GT_Spot!S75+Bawana_NG!S75+Bawana_RLNG!S75+Bawana_Spot!S75</f>
        <v>110.10664280797459</v>
      </c>
      <c r="M75" s="197">
        <f t="shared" si="9"/>
        <v>3.3571920254047427E-3</v>
      </c>
      <c r="N75" s="196">
        <f>PPCL_NG!M75+PPCL_Spot!M75+GT_NG!M75+GT_Spot!M75+Bawana_NG!M75+Bawana_RLNG!M75+Bawana_Spot!M75</f>
        <v>164.72</v>
      </c>
      <c r="O75" s="196">
        <f>PPCL_NG!T75+PPCL_Spot!T75+GT_NG!T75+GT_Spot!T75+Bawana_NG!T75+Bawana_RLNG!T75+Bawana_Spot!T75</f>
        <v>164.71875282983623</v>
      </c>
      <c r="P75" s="197">
        <f t="shared" si="10"/>
        <v>1.2471701637650767E-3</v>
      </c>
      <c r="Q75" s="197">
        <f t="shared" si="11"/>
        <v>9.9999999999944578E-3</v>
      </c>
    </row>
    <row r="76" spans="1:17">
      <c r="A76" s="33" t="s">
        <v>118</v>
      </c>
      <c r="B76" s="196">
        <f>PPCL_NG!I76+PPCL_Spot!I76+GT_NG!I76+GT_Spot!I76+Bawana_NG!I76+Bawana_RLNG!I76+Bawana_Spot!I76</f>
        <v>551.5</v>
      </c>
      <c r="C76" s="196">
        <f>PPCL_NG!P76+PPCL_Spot!P76+GT_NG!P76+GT_Spot!P76+Bawana_NG!P76+Bawana_RLNG!P76+Bawana_Spot!P76</f>
        <v>551.49688788650201</v>
      </c>
      <c r="D76" s="197">
        <f t="shared" si="6"/>
        <v>3.1121134979912313E-3</v>
      </c>
      <c r="E76" s="196">
        <f>PPCL_NG!J76+PPCL_Spot!J76+GT_NG!J76+GT_Spot!J76+Bawana_NG!J76+Bawana_RLNG!J76+Bawana_Spot!J76</f>
        <v>165.54</v>
      </c>
      <c r="F76" s="196">
        <f>PPCL_NG!Q76+PPCL_Spot!Q76+GT_NG!Q76+GT_Spot!Q76+Bawana_NG!Q76+Bawana_RLNG!Q76+Bawana_Spot!Q76</f>
        <v>165.53855520842117</v>
      </c>
      <c r="G76" s="197">
        <f t="shared" si="7"/>
        <v>1.4447915788196042E-3</v>
      </c>
      <c r="H76" s="196">
        <f>PPCL_NG!K76+PPCL_Spot!K76+GT_NG!K76+GT_Spot!K76+Bawana_NG!K76+Bawana_RLNG!K76+Bawana_Spot!K76</f>
        <v>23.06</v>
      </c>
      <c r="I76" s="196">
        <f>PPCL_NG!R76+PPCL_Spot!R76+GT_NG!R76+GT_Spot!R76+Bawana_NG!R76+Bawana_RLNG!R76+Bawana_Spot!R76</f>
        <v>23.059161267265985</v>
      </c>
      <c r="J76" s="197">
        <f t="shared" si="8"/>
        <v>8.3873273401380288E-4</v>
      </c>
      <c r="K76" s="196">
        <f>PPCL_NG!L76+PPCL_Spot!L76+GT_NG!L76+GT_Spot!L76+Bawana_NG!L76+Bawana_RLNG!L76+Bawana_Spot!L76</f>
        <v>110.11</v>
      </c>
      <c r="L76" s="196">
        <f>PPCL_NG!S76+PPCL_Spot!S76+GT_NG!S76+GT_Spot!S76+Bawana_NG!S76+Bawana_RLNG!S76+Bawana_Spot!S76</f>
        <v>110.10664280797459</v>
      </c>
      <c r="M76" s="197">
        <f t="shared" si="9"/>
        <v>3.3571920254047427E-3</v>
      </c>
      <c r="N76" s="196">
        <f>PPCL_NG!M76+PPCL_Spot!M76+GT_NG!M76+GT_Spot!M76+Bawana_NG!M76+Bawana_RLNG!M76+Bawana_Spot!M76</f>
        <v>164.72</v>
      </c>
      <c r="O76" s="196">
        <f>PPCL_NG!T76+PPCL_Spot!T76+GT_NG!T76+GT_Spot!T76+Bawana_NG!T76+Bawana_RLNG!T76+Bawana_Spot!T76</f>
        <v>164.71875282983623</v>
      </c>
      <c r="P76" s="197">
        <f t="shared" si="10"/>
        <v>1.2471701637650767E-3</v>
      </c>
      <c r="Q76" s="197">
        <f t="shared" si="11"/>
        <v>9.9999999999944578E-3</v>
      </c>
    </row>
    <row r="77" spans="1:17">
      <c r="A77" s="33" t="s">
        <v>119</v>
      </c>
      <c r="B77" s="196">
        <f>PPCL_NG!I77+PPCL_Spot!I77+GT_NG!I77+GT_Spot!I77+Bawana_NG!I77+Bawana_RLNG!I77+Bawana_Spot!I77</f>
        <v>551.5</v>
      </c>
      <c r="C77" s="196">
        <f>PPCL_NG!P77+PPCL_Spot!P77+GT_NG!P77+GT_Spot!P77+Bawana_NG!P77+Bawana_RLNG!P77+Bawana_Spot!P77</f>
        <v>551.49688788650201</v>
      </c>
      <c r="D77" s="197">
        <f t="shared" si="6"/>
        <v>3.1121134979912313E-3</v>
      </c>
      <c r="E77" s="196">
        <f>PPCL_NG!J77+PPCL_Spot!J77+GT_NG!J77+GT_Spot!J77+Bawana_NG!J77+Bawana_RLNG!J77+Bawana_Spot!J77</f>
        <v>165.54</v>
      </c>
      <c r="F77" s="196">
        <f>PPCL_NG!Q77+PPCL_Spot!Q77+GT_NG!Q77+GT_Spot!Q77+Bawana_NG!Q77+Bawana_RLNG!Q77+Bawana_Spot!Q77</f>
        <v>165.53855520842117</v>
      </c>
      <c r="G77" s="197">
        <f t="shared" si="7"/>
        <v>1.4447915788196042E-3</v>
      </c>
      <c r="H77" s="196">
        <f>PPCL_NG!K77+PPCL_Spot!K77+GT_NG!K77+GT_Spot!K77+Bawana_NG!K77+Bawana_RLNG!K77+Bawana_Spot!K77</f>
        <v>23.06</v>
      </c>
      <c r="I77" s="196">
        <f>PPCL_NG!R77+PPCL_Spot!R77+GT_NG!R77+GT_Spot!R77+Bawana_NG!R77+Bawana_RLNG!R77+Bawana_Spot!R77</f>
        <v>23.059161267265985</v>
      </c>
      <c r="J77" s="197">
        <f t="shared" si="8"/>
        <v>8.3873273401380288E-4</v>
      </c>
      <c r="K77" s="196">
        <f>PPCL_NG!L77+PPCL_Spot!L77+GT_NG!L77+GT_Spot!L77+Bawana_NG!L77+Bawana_RLNG!L77+Bawana_Spot!L77</f>
        <v>110.11</v>
      </c>
      <c r="L77" s="196">
        <f>PPCL_NG!S77+PPCL_Spot!S77+GT_NG!S77+GT_Spot!S77+Bawana_NG!S77+Bawana_RLNG!S77+Bawana_Spot!S77</f>
        <v>110.10664280797459</v>
      </c>
      <c r="M77" s="197">
        <f t="shared" si="9"/>
        <v>3.3571920254047427E-3</v>
      </c>
      <c r="N77" s="196">
        <f>PPCL_NG!M77+PPCL_Spot!M77+GT_NG!M77+GT_Spot!M77+Bawana_NG!M77+Bawana_RLNG!M77+Bawana_Spot!M77</f>
        <v>164.72</v>
      </c>
      <c r="O77" s="196">
        <f>PPCL_NG!T77+PPCL_Spot!T77+GT_NG!T77+GT_Spot!T77+Bawana_NG!T77+Bawana_RLNG!T77+Bawana_Spot!T77</f>
        <v>164.71875282983623</v>
      </c>
      <c r="P77" s="197">
        <f t="shared" si="10"/>
        <v>1.2471701637650767E-3</v>
      </c>
      <c r="Q77" s="197">
        <f t="shared" si="11"/>
        <v>9.9999999999944578E-3</v>
      </c>
    </row>
    <row r="78" spans="1:17">
      <c r="A78" s="33" t="s">
        <v>120</v>
      </c>
      <c r="B78" s="196">
        <f>PPCL_NG!I78+PPCL_Spot!I78+GT_NG!I78+GT_Spot!I78+Bawana_NG!I78+Bawana_RLNG!I78+Bawana_Spot!I78</f>
        <v>551.5</v>
      </c>
      <c r="C78" s="196">
        <f>PPCL_NG!P78+PPCL_Spot!P78+GT_NG!P78+GT_Spot!P78+Bawana_NG!P78+Bawana_RLNG!P78+Bawana_Spot!P78</f>
        <v>551.49688788650201</v>
      </c>
      <c r="D78" s="197">
        <f t="shared" si="6"/>
        <v>3.1121134979912313E-3</v>
      </c>
      <c r="E78" s="196">
        <f>PPCL_NG!J78+PPCL_Spot!J78+GT_NG!J78+GT_Spot!J78+Bawana_NG!J78+Bawana_RLNG!J78+Bawana_Spot!J78</f>
        <v>165.54</v>
      </c>
      <c r="F78" s="196">
        <f>PPCL_NG!Q78+PPCL_Spot!Q78+GT_NG!Q78+GT_Spot!Q78+Bawana_NG!Q78+Bawana_RLNG!Q78+Bawana_Spot!Q78</f>
        <v>165.53855520842117</v>
      </c>
      <c r="G78" s="197">
        <f t="shared" si="7"/>
        <v>1.4447915788196042E-3</v>
      </c>
      <c r="H78" s="196">
        <f>PPCL_NG!K78+PPCL_Spot!K78+GT_NG!K78+GT_Spot!K78+Bawana_NG!K78+Bawana_RLNG!K78+Bawana_Spot!K78</f>
        <v>23.06</v>
      </c>
      <c r="I78" s="196">
        <f>PPCL_NG!R78+PPCL_Spot!R78+GT_NG!R78+GT_Spot!R78+Bawana_NG!R78+Bawana_RLNG!R78+Bawana_Spot!R78</f>
        <v>23.059161267265985</v>
      </c>
      <c r="J78" s="197">
        <f t="shared" si="8"/>
        <v>8.3873273401380288E-4</v>
      </c>
      <c r="K78" s="196">
        <f>PPCL_NG!L78+PPCL_Spot!L78+GT_NG!L78+GT_Spot!L78+Bawana_NG!L78+Bawana_RLNG!L78+Bawana_Spot!L78</f>
        <v>110.11</v>
      </c>
      <c r="L78" s="196">
        <f>PPCL_NG!S78+PPCL_Spot!S78+GT_NG!S78+GT_Spot!S78+Bawana_NG!S78+Bawana_RLNG!S78+Bawana_Spot!S78</f>
        <v>110.10664280797459</v>
      </c>
      <c r="M78" s="197">
        <f t="shared" si="9"/>
        <v>3.3571920254047427E-3</v>
      </c>
      <c r="N78" s="196">
        <f>PPCL_NG!M78+PPCL_Spot!M78+GT_NG!M78+GT_Spot!M78+Bawana_NG!M78+Bawana_RLNG!M78+Bawana_Spot!M78</f>
        <v>164.72</v>
      </c>
      <c r="O78" s="196">
        <f>PPCL_NG!T78+PPCL_Spot!T78+GT_NG!T78+GT_Spot!T78+Bawana_NG!T78+Bawana_RLNG!T78+Bawana_Spot!T78</f>
        <v>164.71875282983623</v>
      </c>
      <c r="P78" s="197">
        <f t="shared" si="10"/>
        <v>1.2471701637650767E-3</v>
      </c>
      <c r="Q78" s="197">
        <f t="shared" si="11"/>
        <v>9.9999999999944578E-3</v>
      </c>
    </row>
    <row r="79" spans="1:17">
      <c r="A79" s="33" t="s">
        <v>121</v>
      </c>
      <c r="B79" s="196">
        <f>PPCL_NG!I79+PPCL_Spot!I79+GT_NG!I79+GT_Spot!I79+Bawana_NG!I79+Bawana_RLNG!I79+Bawana_Spot!I79</f>
        <v>551.5</v>
      </c>
      <c r="C79" s="196">
        <f>PPCL_NG!P79+PPCL_Spot!P79+GT_NG!P79+GT_Spot!P79+Bawana_NG!P79+Bawana_RLNG!P79+Bawana_Spot!P79</f>
        <v>551.49688788650201</v>
      </c>
      <c r="D79" s="197">
        <f t="shared" si="6"/>
        <v>3.1121134979912313E-3</v>
      </c>
      <c r="E79" s="196">
        <f>PPCL_NG!J79+PPCL_Spot!J79+GT_NG!J79+GT_Spot!J79+Bawana_NG!J79+Bawana_RLNG!J79+Bawana_Spot!J79</f>
        <v>165.54</v>
      </c>
      <c r="F79" s="196">
        <f>PPCL_NG!Q79+PPCL_Spot!Q79+GT_NG!Q79+GT_Spot!Q79+Bawana_NG!Q79+Bawana_RLNG!Q79+Bawana_Spot!Q79</f>
        <v>165.53855520842117</v>
      </c>
      <c r="G79" s="197">
        <f t="shared" si="7"/>
        <v>1.4447915788196042E-3</v>
      </c>
      <c r="H79" s="196">
        <f>PPCL_NG!K79+PPCL_Spot!K79+GT_NG!K79+GT_Spot!K79+Bawana_NG!K79+Bawana_RLNG!K79+Bawana_Spot!K79</f>
        <v>23.06</v>
      </c>
      <c r="I79" s="196">
        <f>PPCL_NG!R79+PPCL_Spot!R79+GT_NG!R79+GT_Spot!R79+Bawana_NG!R79+Bawana_RLNG!R79+Bawana_Spot!R79</f>
        <v>23.059161267265985</v>
      </c>
      <c r="J79" s="197">
        <f t="shared" si="8"/>
        <v>8.3873273401380288E-4</v>
      </c>
      <c r="K79" s="196">
        <f>PPCL_NG!L79+PPCL_Spot!L79+GT_NG!L79+GT_Spot!L79+Bawana_NG!L79+Bawana_RLNG!L79+Bawana_Spot!L79</f>
        <v>110.11</v>
      </c>
      <c r="L79" s="196">
        <f>PPCL_NG!S79+PPCL_Spot!S79+GT_NG!S79+GT_Spot!S79+Bawana_NG!S79+Bawana_RLNG!S79+Bawana_Spot!S79</f>
        <v>110.10664280797459</v>
      </c>
      <c r="M79" s="197">
        <f t="shared" si="9"/>
        <v>3.3571920254047427E-3</v>
      </c>
      <c r="N79" s="196">
        <f>PPCL_NG!M79+PPCL_Spot!M79+GT_NG!M79+GT_Spot!M79+Bawana_NG!M79+Bawana_RLNG!M79+Bawana_Spot!M79</f>
        <v>164.72</v>
      </c>
      <c r="O79" s="196">
        <f>PPCL_NG!T79+PPCL_Spot!T79+GT_NG!T79+GT_Spot!T79+Bawana_NG!T79+Bawana_RLNG!T79+Bawana_Spot!T79</f>
        <v>164.71875282983623</v>
      </c>
      <c r="P79" s="197">
        <f t="shared" si="10"/>
        <v>1.2471701637650767E-3</v>
      </c>
      <c r="Q79" s="197">
        <f t="shared" si="11"/>
        <v>9.9999999999944578E-3</v>
      </c>
    </row>
    <row r="80" spans="1:17">
      <c r="A80" s="33" t="s">
        <v>122</v>
      </c>
      <c r="B80" s="196">
        <f>PPCL_NG!I80+PPCL_Spot!I80+GT_NG!I80+GT_Spot!I80+Bawana_NG!I80+Bawana_RLNG!I80+Bawana_Spot!I80</f>
        <v>551.5</v>
      </c>
      <c r="C80" s="196">
        <f>PPCL_NG!P80+PPCL_Spot!P80+GT_NG!P80+GT_Spot!P80+Bawana_NG!P80+Bawana_RLNG!P80+Bawana_Spot!P80</f>
        <v>551.49688788650201</v>
      </c>
      <c r="D80" s="197">
        <f t="shared" si="6"/>
        <v>3.1121134979912313E-3</v>
      </c>
      <c r="E80" s="196">
        <f>PPCL_NG!J80+PPCL_Spot!J80+GT_NG!J80+GT_Spot!J80+Bawana_NG!J80+Bawana_RLNG!J80+Bawana_Spot!J80</f>
        <v>165.54</v>
      </c>
      <c r="F80" s="196">
        <f>PPCL_NG!Q80+PPCL_Spot!Q80+GT_NG!Q80+GT_Spot!Q80+Bawana_NG!Q80+Bawana_RLNG!Q80+Bawana_Spot!Q80</f>
        <v>165.53855520842117</v>
      </c>
      <c r="G80" s="197">
        <f t="shared" si="7"/>
        <v>1.4447915788196042E-3</v>
      </c>
      <c r="H80" s="196">
        <f>PPCL_NG!K80+PPCL_Spot!K80+GT_NG!K80+GT_Spot!K80+Bawana_NG!K80+Bawana_RLNG!K80+Bawana_Spot!K80</f>
        <v>23.06</v>
      </c>
      <c r="I80" s="196">
        <f>PPCL_NG!R80+PPCL_Spot!R80+GT_NG!R80+GT_Spot!R80+Bawana_NG!R80+Bawana_RLNG!R80+Bawana_Spot!R80</f>
        <v>23.059161267265985</v>
      </c>
      <c r="J80" s="197">
        <f t="shared" si="8"/>
        <v>8.3873273401380288E-4</v>
      </c>
      <c r="K80" s="196">
        <f>PPCL_NG!L80+PPCL_Spot!L80+GT_NG!L80+GT_Spot!L80+Bawana_NG!L80+Bawana_RLNG!L80+Bawana_Spot!L80</f>
        <v>110.11</v>
      </c>
      <c r="L80" s="196">
        <f>PPCL_NG!S80+PPCL_Spot!S80+GT_NG!S80+GT_Spot!S80+Bawana_NG!S80+Bawana_RLNG!S80+Bawana_Spot!S80</f>
        <v>110.10664280797459</v>
      </c>
      <c r="M80" s="197">
        <f t="shared" si="9"/>
        <v>3.3571920254047427E-3</v>
      </c>
      <c r="N80" s="196">
        <f>PPCL_NG!M80+PPCL_Spot!M80+GT_NG!M80+GT_Spot!M80+Bawana_NG!M80+Bawana_RLNG!M80+Bawana_Spot!M80</f>
        <v>164.72</v>
      </c>
      <c r="O80" s="196">
        <f>PPCL_NG!T80+PPCL_Spot!T80+GT_NG!T80+GT_Spot!T80+Bawana_NG!T80+Bawana_RLNG!T80+Bawana_Spot!T80</f>
        <v>164.71875282983623</v>
      </c>
      <c r="P80" s="197">
        <f t="shared" si="10"/>
        <v>1.2471701637650767E-3</v>
      </c>
      <c r="Q80" s="197">
        <f t="shared" si="11"/>
        <v>9.9999999999944578E-3</v>
      </c>
    </row>
    <row r="81" spans="1:17">
      <c r="A81" s="33" t="s">
        <v>123</v>
      </c>
      <c r="B81" s="196">
        <f>PPCL_NG!I81+PPCL_Spot!I81+GT_NG!I81+GT_Spot!I81+Bawana_NG!I81+Bawana_RLNG!I81+Bawana_Spot!I81</f>
        <v>552.34999999999991</v>
      </c>
      <c r="C81" s="196">
        <f>PPCL_NG!P81+PPCL_Spot!P81+GT_NG!P81+GT_Spot!P81+Bawana_NG!P81+Bawana_RLNG!P81+Bawana_Spot!P81</f>
        <v>552.34688784065474</v>
      </c>
      <c r="D81" s="197">
        <f t="shared" si="6"/>
        <v>3.1121593451644003E-3</v>
      </c>
      <c r="E81" s="196">
        <f>PPCL_NG!J81+PPCL_Spot!J81+GT_NG!J81+GT_Spot!J81+Bawana_NG!J81+Bawana_RLNG!J81+Bawana_Spot!J81</f>
        <v>166.01999999999998</v>
      </c>
      <c r="F81" s="196">
        <f>PPCL_NG!Q81+PPCL_Spot!Q81+GT_NG!Q81+GT_Spot!Q81+Bawana_NG!Q81+Bawana_RLNG!Q81+Bawana_Spot!Q81</f>
        <v>166.01855528247341</v>
      </c>
      <c r="G81" s="197">
        <f t="shared" si="7"/>
        <v>1.444717526567274E-3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23.23916137901622</v>
      </c>
      <c r="J81" s="197">
        <f t="shared" si="8"/>
        <v>8.3862098377807115E-4</v>
      </c>
      <c r="K81" s="196">
        <f>PPCL_NG!L81+PPCL_Spot!L81+GT_NG!L81+GT_Spot!L81+Bawana_NG!L81+Bawana_RLNG!L81+Bawana_Spot!L81</f>
        <v>111.02000000000001</v>
      </c>
      <c r="L81" s="196">
        <f>PPCL_NG!S81+PPCL_Spot!S81+GT_NG!S81+GT_Spot!S81+Bawana_NG!S81+Bawana_RLNG!S81+Bawana_Spot!S81</f>
        <v>111.01664272472802</v>
      </c>
      <c r="M81" s="197">
        <f t="shared" si="9"/>
        <v>3.3572752719948085E-3</v>
      </c>
      <c r="N81" s="196">
        <f>PPCL_NG!M81+PPCL_Spot!M81+GT_NG!M81+GT_Spot!M81+Bawana_NG!M81+Bawana_RLNG!M81+Bawana_Spot!M81</f>
        <v>165.3</v>
      </c>
      <c r="O81" s="196">
        <f>PPCL_NG!T81+PPCL_Spot!T81+GT_NG!T81+GT_Spot!T81+Bawana_NG!T81+Bawana_RLNG!T81+Bawana_Spot!T81</f>
        <v>165.29875277312755</v>
      </c>
      <c r="P81" s="197">
        <f t="shared" si="10"/>
        <v>1.2472268724650348E-3</v>
      </c>
      <c r="Q81" s="197">
        <f t="shared" si="11"/>
        <v>9.9999999999695888E-3</v>
      </c>
    </row>
    <row r="82" spans="1:17">
      <c r="A82" s="33" t="s">
        <v>124</v>
      </c>
      <c r="B82" s="196">
        <f>PPCL_NG!I82+PPCL_Spot!I82+GT_NG!I82+GT_Spot!I82+Bawana_NG!I82+Bawana_RLNG!I82+Bawana_Spot!I82</f>
        <v>620.34999999999991</v>
      </c>
      <c r="C82" s="196">
        <f>PPCL_NG!P82+PPCL_Spot!P82+GT_NG!P82+GT_Spot!P82+Bawana_NG!P82+Bawana_RLNG!P82+Bawana_Spot!P82</f>
        <v>620.34688784065497</v>
      </c>
      <c r="D82" s="197">
        <f t="shared" si="6"/>
        <v>3.1121593449370266E-3</v>
      </c>
      <c r="E82" s="196">
        <f>PPCL_NG!J82+PPCL_Spot!J82+GT_NG!J82+GT_Spot!J82+Bawana_NG!J82+Bawana_RLNG!J82+Bawana_Spot!J82</f>
        <v>166.01999999999998</v>
      </c>
      <c r="F82" s="196">
        <f>PPCL_NG!Q82+PPCL_Spot!Q82+GT_NG!Q82+GT_Spot!Q82+Bawana_NG!Q82+Bawana_RLNG!Q82+Bawana_Spot!Q82</f>
        <v>166.01855528247344</v>
      </c>
      <c r="G82" s="197">
        <f t="shared" si="7"/>
        <v>1.4447175265388523E-3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23.23916137901622</v>
      </c>
      <c r="J82" s="197">
        <f t="shared" si="8"/>
        <v>8.3862098377807115E-4</v>
      </c>
      <c r="K82" s="196">
        <f>PPCL_NG!L82+PPCL_Spot!L82+GT_NG!L82+GT_Spot!L82+Bawana_NG!L82+Bawana_RLNG!L82+Bawana_Spot!L82</f>
        <v>111.02000000000001</v>
      </c>
      <c r="L82" s="196">
        <f>PPCL_NG!S82+PPCL_Spot!S82+GT_NG!S82+GT_Spot!S82+Bawana_NG!S82+Bawana_RLNG!S82+Bawana_Spot!S82</f>
        <v>111.01664272472802</v>
      </c>
      <c r="M82" s="197">
        <f t="shared" si="9"/>
        <v>3.3572752719948085E-3</v>
      </c>
      <c r="N82" s="196">
        <f>PPCL_NG!M82+PPCL_Spot!M82+GT_NG!M82+GT_Spot!M82+Bawana_NG!M82+Bawana_RLNG!M82+Bawana_Spot!M82</f>
        <v>165.3</v>
      </c>
      <c r="O82" s="196">
        <f>PPCL_NG!T82+PPCL_Spot!T82+GT_NG!T82+GT_Spot!T82+Bawana_NG!T82+Bawana_RLNG!T82+Bawana_Spot!T82</f>
        <v>165.29875277312755</v>
      </c>
      <c r="P82" s="197">
        <f t="shared" si="10"/>
        <v>1.2472268724650348E-3</v>
      </c>
      <c r="Q82" s="197">
        <f t="shared" si="11"/>
        <v>9.9999999997137934E-3</v>
      </c>
    </row>
    <row r="83" spans="1:17">
      <c r="A83" s="33" t="s">
        <v>125</v>
      </c>
      <c r="B83" s="196">
        <f>PPCL_NG!I83+PPCL_Spot!I83+GT_NG!I83+GT_Spot!I83+Bawana_NG!I83+Bawana_RLNG!I83+Bawana_Spot!I83</f>
        <v>582.34999999999991</v>
      </c>
      <c r="C83" s="196">
        <f>PPCL_NG!P83+PPCL_Spot!P83+GT_NG!P83+GT_Spot!P83+Bawana_NG!P83+Bawana_RLNG!P83+Bawana_Spot!P83</f>
        <v>582.34688784065474</v>
      </c>
      <c r="D83" s="197">
        <f t="shared" si="6"/>
        <v>3.1121593451644003E-3</v>
      </c>
      <c r="E83" s="196">
        <f>PPCL_NG!J83+PPCL_Spot!J83+GT_NG!J83+GT_Spot!J83+Bawana_NG!J83+Bawana_RLNG!J83+Bawana_Spot!J83</f>
        <v>166.01999999999998</v>
      </c>
      <c r="F83" s="196">
        <f>PPCL_NG!Q83+PPCL_Spot!Q83+GT_NG!Q83+GT_Spot!Q83+Bawana_NG!Q83+Bawana_RLNG!Q83+Bawana_Spot!Q83</f>
        <v>166.01855528247341</v>
      </c>
      <c r="G83" s="197">
        <f t="shared" si="7"/>
        <v>1.444717526567274E-3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111.02000000000001</v>
      </c>
      <c r="L83" s="196">
        <f>PPCL_NG!S83+PPCL_Spot!S83+GT_NG!S83+GT_Spot!S83+Bawana_NG!S83+Bawana_RLNG!S83+Bawana_Spot!S83</f>
        <v>111.01664272472802</v>
      </c>
      <c r="M83" s="197">
        <f t="shared" si="9"/>
        <v>3.3572752719948085E-3</v>
      </c>
      <c r="N83" s="196">
        <f>PPCL_NG!M83+PPCL_Spot!M83+GT_NG!M83+GT_Spot!M83+Bawana_NG!M83+Bawana_RLNG!M83+Bawana_Spot!M83</f>
        <v>165.3</v>
      </c>
      <c r="O83" s="196">
        <f>PPCL_NG!T83+PPCL_Spot!T83+GT_NG!T83+GT_Spot!T83+Bawana_NG!T83+Bawana_RLNG!T83+Bawana_Spot!T83</f>
        <v>165.29875277312755</v>
      </c>
      <c r="P83" s="197">
        <f t="shared" si="10"/>
        <v>1.2472268724650348E-3</v>
      </c>
      <c r="Q83" s="197">
        <f t="shared" si="11"/>
        <v>9.9999999999695888E-3</v>
      </c>
    </row>
    <row r="84" spans="1:17">
      <c r="A84" s="33" t="s">
        <v>126</v>
      </c>
      <c r="B84" s="196">
        <f>PPCL_NG!I84+PPCL_Spot!I84+GT_NG!I84+GT_Spot!I84+Bawana_NG!I84+Bawana_RLNG!I84+Bawana_Spot!I84</f>
        <v>669.8599999999999</v>
      </c>
      <c r="C84" s="196">
        <f>PPCL_NG!P84+PPCL_Spot!P84+GT_NG!P84+GT_Spot!P84+Bawana_NG!P84+Bawana_RLNG!P84+Bawana_Spot!P84</f>
        <v>669.85688784065474</v>
      </c>
      <c r="D84" s="197">
        <f t="shared" si="6"/>
        <v>3.1121593451644003E-3</v>
      </c>
      <c r="E84" s="196">
        <f>PPCL_NG!J84+PPCL_Spot!J84+GT_NG!J84+GT_Spot!J84+Bawana_NG!J84+Bawana_RLNG!J84+Bawana_Spot!J84</f>
        <v>164.19</v>
      </c>
      <c r="F84" s="196">
        <f>PPCL_NG!Q84+PPCL_Spot!Q84+GT_NG!Q84+GT_Spot!Q84+Bawana_NG!Q84+Bawana_RLNG!Q84+Bawana_Spot!Q84</f>
        <v>164.18855528247343</v>
      </c>
      <c r="G84" s="197">
        <f t="shared" si="7"/>
        <v>1.444717526567274E-3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111.02000000000001</v>
      </c>
      <c r="L84" s="196">
        <f>PPCL_NG!S84+PPCL_Spot!S84+GT_NG!S84+GT_Spot!S84+Bawana_NG!S84+Bawana_RLNG!S84+Bawana_Spot!S84</f>
        <v>111.01664272472802</v>
      </c>
      <c r="M84" s="197">
        <f t="shared" si="9"/>
        <v>3.3572752719948085E-3</v>
      </c>
      <c r="N84" s="196">
        <f>PPCL_NG!M84+PPCL_Spot!M84+GT_NG!M84+GT_Spot!M84+Bawana_NG!M84+Bawana_RLNG!M84+Bawana_Spot!M84</f>
        <v>164.3</v>
      </c>
      <c r="O84" s="196">
        <f>PPCL_NG!T84+PPCL_Spot!T84+GT_NG!T84+GT_Spot!T84+Bawana_NG!T84+Bawana_RLNG!T84+Bawana_Spot!T84</f>
        <v>164.29875277312755</v>
      </c>
      <c r="P84" s="197">
        <f t="shared" si="10"/>
        <v>1.2472268724650348E-3</v>
      </c>
      <c r="Q84" s="197">
        <f t="shared" si="11"/>
        <v>9.9999999999695888E-3</v>
      </c>
    </row>
    <row r="85" spans="1:17">
      <c r="A85" s="33" t="s">
        <v>127</v>
      </c>
      <c r="B85" s="196">
        <f>PPCL_NG!I85+PPCL_Spot!I85+GT_NG!I85+GT_Spot!I85+Bawana_NG!I85+Bawana_RLNG!I85+Bawana_Spot!I85</f>
        <v>669.8599999999999</v>
      </c>
      <c r="C85" s="196">
        <f>PPCL_NG!P85+PPCL_Spot!P85+GT_NG!P85+GT_Spot!P85+Bawana_NG!P85+Bawana_RLNG!P85+Bawana_Spot!P85</f>
        <v>669.85688784065474</v>
      </c>
      <c r="D85" s="197">
        <f t="shared" si="6"/>
        <v>3.1121593451644003E-3</v>
      </c>
      <c r="E85" s="196">
        <f>PPCL_NG!J85+PPCL_Spot!J85+GT_NG!J85+GT_Spot!J85+Bawana_NG!J85+Bawana_RLNG!J85+Bawana_Spot!J85</f>
        <v>164.19</v>
      </c>
      <c r="F85" s="196">
        <f>PPCL_NG!Q85+PPCL_Spot!Q85+GT_NG!Q85+GT_Spot!Q85+Bawana_NG!Q85+Bawana_RLNG!Q85+Bawana_Spot!Q85</f>
        <v>164.18855528247343</v>
      </c>
      <c r="G85" s="197">
        <f t="shared" si="7"/>
        <v>1.444717526567274E-3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111.02000000000001</v>
      </c>
      <c r="L85" s="196">
        <f>PPCL_NG!S85+PPCL_Spot!S85+GT_NG!S85+GT_Spot!S85+Bawana_NG!S85+Bawana_RLNG!S85+Bawana_Spot!S85</f>
        <v>111.01664272472802</v>
      </c>
      <c r="M85" s="197">
        <f t="shared" si="9"/>
        <v>3.3572752719948085E-3</v>
      </c>
      <c r="N85" s="196">
        <f>PPCL_NG!M85+PPCL_Spot!M85+GT_NG!M85+GT_Spot!M85+Bawana_NG!M85+Bawana_RLNG!M85+Bawana_Spot!M85</f>
        <v>164.3</v>
      </c>
      <c r="O85" s="196">
        <f>PPCL_NG!T85+PPCL_Spot!T85+GT_NG!T85+GT_Spot!T85+Bawana_NG!T85+Bawana_RLNG!T85+Bawana_Spot!T85</f>
        <v>164.29875277312755</v>
      </c>
      <c r="P85" s="197">
        <f t="shared" si="10"/>
        <v>1.2472268724650348E-3</v>
      </c>
      <c r="Q85" s="197">
        <f t="shared" si="11"/>
        <v>9.9999999999695888E-3</v>
      </c>
    </row>
    <row r="86" spans="1:17">
      <c r="A86" s="33" t="s">
        <v>128</v>
      </c>
      <c r="B86" s="196">
        <f>PPCL_NG!I86+PPCL_Spot!I86+GT_NG!I86+GT_Spot!I86+Bawana_NG!I86+Bawana_RLNG!I86+Bawana_Spot!I86</f>
        <v>669.8599999999999</v>
      </c>
      <c r="C86" s="196">
        <f>PPCL_NG!P86+PPCL_Spot!P86+GT_NG!P86+GT_Spot!P86+Bawana_NG!P86+Bawana_RLNG!P86+Bawana_Spot!P86</f>
        <v>669.85688784065474</v>
      </c>
      <c r="D86" s="197">
        <f t="shared" si="6"/>
        <v>3.1121593451644003E-3</v>
      </c>
      <c r="E86" s="196">
        <f>PPCL_NG!J86+PPCL_Spot!J86+GT_NG!J86+GT_Spot!J86+Bawana_NG!J86+Bawana_RLNG!J86+Bawana_Spot!J86</f>
        <v>164.19</v>
      </c>
      <c r="F86" s="196">
        <f>PPCL_NG!Q86+PPCL_Spot!Q86+GT_NG!Q86+GT_Spot!Q86+Bawana_NG!Q86+Bawana_RLNG!Q86+Bawana_Spot!Q86</f>
        <v>164.18855528247343</v>
      </c>
      <c r="G86" s="197">
        <f t="shared" si="7"/>
        <v>1.444717526567274E-3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111.02000000000001</v>
      </c>
      <c r="L86" s="196">
        <f>PPCL_NG!S86+PPCL_Spot!S86+GT_NG!S86+GT_Spot!S86+Bawana_NG!S86+Bawana_RLNG!S86+Bawana_Spot!S86</f>
        <v>111.01664272472802</v>
      </c>
      <c r="M86" s="197">
        <f t="shared" si="9"/>
        <v>3.3572752719948085E-3</v>
      </c>
      <c r="N86" s="196">
        <f>PPCL_NG!M86+PPCL_Spot!M86+GT_NG!M86+GT_Spot!M86+Bawana_NG!M86+Bawana_RLNG!M86+Bawana_Spot!M86</f>
        <v>164.3</v>
      </c>
      <c r="O86" s="196">
        <f>PPCL_NG!T86+PPCL_Spot!T86+GT_NG!T86+GT_Spot!T86+Bawana_NG!T86+Bawana_RLNG!T86+Bawana_Spot!T86</f>
        <v>164.29875277312755</v>
      </c>
      <c r="P86" s="197">
        <f t="shared" si="10"/>
        <v>1.2472268724650348E-3</v>
      </c>
      <c r="Q86" s="197">
        <f t="shared" si="11"/>
        <v>9.9999999999695888E-3</v>
      </c>
    </row>
    <row r="87" spans="1:17">
      <c r="A87" s="33" t="s">
        <v>129</v>
      </c>
      <c r="B87" s="196">
        <f>PPCL_NG!I87+PPCL_Spot!I87+GT_NG!I87+GT_Spot!I87+Bawana_NG!I87+Bawana_RLNG!I87+Bawana_Spot!I87</f>
        <v>639.56999999999994</v>
      </c>
      <c r="C87" s="196">
        <f>PPCL_NG!P87+PPCL_Spot!P87+GT_NG!P87+GT_Spot!P87+Bawana_NG!P87+Bawana_RLNG!P87+Bawana_Spot!P87</f>
        <v>639.56688784065477</v>
      </c>
      <c r="D87" s="197">
        <f t="shared" si="6"/>
        <v>3.1121593451644003E-3</v>
      </c>
      <c r="E87" s="196">
        <f>PPCL_NG!J87+PPCL_Spot!J87+GT_NG!J87+GT_Spot!J87+Bawana_NG!J87+Bawana_RLNG!J87+Bawana_Spot!J87</f>
        <v>160.5</v>
      </c>
      <c r="F87" s="196">
        <f>PPCL_NG!Q87+PPCL_Spot!Q87+GT_NG!Q87+GT_Spot!Q87+Bawana_NG!Q87+Bawana_RLNG!Q87+Bawana_Spot!Q87</f>
        <v>160.49855528247343</v>
      </c>
      <c r="G87" s="197">
        <f t="shared" si="7"/>
        <v>1.444717526567274E-3</v>
      </c>
      <c r="H87" s="196">
        <f>PPCL_NG!K87+PPCL_Spot!K87+GT_NG!K87+GT_Spot!K87+Bawana_NG!K87+Bawana_RLNG!K87+Bawana_Spot!K87</f>
        <v>23.24</v>
      </c>
      <c r="I87" s="196">
        <f>PPCL_NG!R87+PPCL_Spot!R87+GT_NG!R87+GT_Spot!R87+Bawana_NG!R87+Bawana_RLNG!R87+Bawana_Spot!R87</f>
        <v>23.23916137901622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111.02000000000001</v>
      </c>
      <c r="L87" s="196">
        <f>PPCL_NG!S87+PPCL_Spot!S87+GT_NG!S87+GT_Spot!S87+Bawana_NG!S87+Bawana_RLNG!S87+Bawana_Spot!S87</f>
        <v>111.01664272472802</v>
      </c>
      <c r="M87" s="197">
        <f t="shared" si="9"/>
        <v>3.3572752719948085E-3</v>
      </c>
      <c r="N87" s="196">
        <f>PPCL_NG!M87+PPCL_Spot!M87+GT_NG!M87+GT_Spot!M87+Bawana_NG!M87+Bawana_RLNG!M87+Bawana_Spot!M87</f>
        <v>198.28</v>
      </c>
      <c r="O87" s="196">
        <f>PPCL_NG!T87+PPCL_Spot!T87+GT_NG!T87+GT_Spot!T87+Bawana_NG!T87+Bawana_RLNG!T87+Bawana_Spot!T87</f>
        <v>198.27875277312754</v>
      </c>
      <c r="P87" s="197">
        <f t="shared" si="10"/>
        <v>1.2472268724650348E-3</v>
      </c>
      <c r="Q87" s="197">
        <f t="shared" si="11"/>
        <v>9.9999999999695888E-3</v>
      </c>
    </row>
    <row r="88" spans="1:17">
      <c r="A88" s="33" t="s">
        <v>130</v>
      </c>
      <c r="B88" s="196">
        <f>PPCL_NG!I88+PPCL_Spot!I88+GT_NG!I88+GT_Spot!I88+Bawana_NG!I88+Bawana_RLNG!I88+Bawana_Spot!I88</f>
        <v>690.31</v>
      </c>
      <c r="C88" s="196">
        <f>PPCL_NG!P88+PPCL_Spot!P88+GT_NG!P88+GT_Spot!P88+Bawana_NG!P88+Bawana_RLNG!P88+Bawana_Spot!P88</f>
        <v>690.30971686419775</v>
      </c>
      <c r="D88" s="197">
        <f t="shared" si="6"/>
        <v>2.8313580219219148E-4</v>
      </c>
      <c r="E88" s="196">
        <f>PPCL_NG!J88+PPCL_Spot!J88+GT_NG!J88+GT_Spot!J88+Bawana_NG!J88+Bawana_RLNG!J88+Bawana_Spot!J88</f>
        <v>166.5</v>
      </c>
      <c r="F88" s="196">
        <f>PPCL_NG!Q88+PPCL_Spot!Q88+GT_NG!Q88+GT_Spot!Q88+Bawana_NG!Q88+Bawana_RLNG!Q88+Bawana_Spot!Q88</f>
        <v>166.50016224363267</v>
      </c>
      <c r="G88" s="197">
        <f t="shared" si="7"/>
        <v>-1.6224363267269837E-4</v>
      </c>
      <c r="H88" s="196">
        <f>PPCL_NG!K88+PPCL_Spot!K88+GT_NG!K88+GT_Spot!K88+Bawana_NG!K88+Bawana_RLNG!K88+Bawana_Spot!K88</f>
        <v>23.419999999999998</v>
      </c>
      <c r="I88" s="196">
        <f>PPCL_NG!R88+PPCL_Spot!R88+GT_NG!R88+GT_Spot!R88+Bawana_NG!R88+Bawana_RLNG!R88+Bawana_Spot!R88</f>
        <v>23.419771883910784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111.92</v>
      </c>
      <c r="L88" s="196">
        <f>PPCL_NG!S88+PPCL_Spot!S88+GT_NG!S88+GT_Spot!S88+Bawana_NG!S88+Bawana_RLNG!S88+Bawana_Spot!S88</f>
        <v>111.91966823260492</v>
      </c>
      <c r="M88" s="197">
        <f t="shared" si="9"/>
        <v>3.3176739508178343E-4</v>
      </c>
      <c r="N88" s="196">
        <f>PPCL_NG!M88+PPCL_Spot!M88+GT_NG!M88+GT_Spot!M88+Bawana_NG!M88+Bawana_RLNG!M88+Bawana_Spot!M88</f>
        <v>205.88</v>
      </c>
      <c r="O88" s="196">
        <f>PPCL_NG!T88+PPCL_Spot!T88+GT_NG!T88+GT_Spot!T88+Bawana_NG!T88+Bawana_RLNG!T88+Bawana_Spot!T88</f>
        <v>205.88068077565373</v>
      </c>
      <c r="P88" s="197">
        <f t="shared" si="10"/>
        <v>-6.8077565373414473E-4</v>
      </c>
      <c r="Q88" s="197">
        <f t="shared" si="11"/>
        <v>8.1712414612411521E-14</v>
      </c>
    </row>
    <row r="89" spans="1:17">
      <c r="A89" s="33" t="s">
        <v>131</v>
      </c>
      <c r="B89" s="196">
        <f>PPCL_NG!I89+PPCL_Spot!I89+GT_NG!I89+GT_Spot!I89+Bawana_NG!I89+Bawana_RLNG!I89+Bawana_Spot!I89</f>
        <v>690.31</v>
      </c>
      <c r="C89" s="196">
        <f>PPCL_NG!P89+PPCL_Spot!P89+GT_NG!P89+GT_Spot!P89+Bawana_NG!P89+Bawana_RLNG!P89+Bawana_Spot!P89</f>
        <v>690.30971686419775</v>
      </c>
      <c r="D89" s="197">
        <f t="shared" si="6"/>
        <v>2.8313580219219148E-4</v>
      </c>
      <c r="E89" s="196">
        <f>PPCL_NG!J89+PPCL_Spot!J89+GT_NG!J89+GT_Spot!J89+Bawana_NG!J89+Bawana_RLNG!J89+Bawana_Spot!J89</f>
        <v>166.5</v>
      </c>
      <c r="F89" s="196">
        <f>PPCL_NG!Q89+PPCL_Spot!Q89+GT_NG!Q89+GT_Spot!Q89+Bawana_NG!Q89+Bawana_RLNG!Q89+Bawana_Spot!Q89</f>
        <v>166.50016224363267</v>
      </c>
      <c r="G89" s="197">
        <f t="shared" si="7"/>
        <v>-1.6224363267269837E-4</v>
      </c>
      <c r="H89" s="196">
        <f>PPCL_NG!K89+PPCL_Spot!K89+GT_NG!K89+GT_Spot!K89+Bawana_NG!K89+Bawana_RLNG!K89+Bawana_Spot!K89</f>
        <v>23.419999999999998</v>
      </c>
      <c r="I89" s="196">
        <f>PPCL_NG!R89+PPCL_Spot!R89+GT_NG!R89+GT_Spot!R89+Bawana_NG!R89+Bawana_RLNG!R89+Bawana_Spot!R89</f>
        <v>23.419771883910784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111.92</v>
      </c>
      <c r="L89" s="196">
        <f>PPCL_NG!S89+PPCL_Spot!S89+GT_NG!S89+GT_Spot!S89+Bawana_NG!S89+Bawana_RLNG!S89+Bawana_Spot!S89</f>
        <v>111.91966823260492</v>
      </c>
      <c r="M89" s="197">
        <f t="shared" si="9"/>
        <v>3.3176739508178343E-4</v>
      </c>
      <c r="N89" s="196">
        <f>PPCL_NG!M89+PPCL_Spot!M89+GT_NG!M89+GT_Spot!M89+Bawana_NG!M89+Bawana_RLNG!M89+Bawana_Spot!M89</f>
        <v>205.88</v>
      </c>
      <c r="O89" s="196">
        <f>PPCL_NG!T89+PPCL_Spot!T89+GT_NG!T89+GT_Spot!T89+Bawana_NG!T89+Bawana_RLNG!T89+Bawana_Spot!T89</f>
        <v>205.88068077565373</v>
      </c>
      <c r="P89" s="197">
        <f t="shared" si="10"/>
        <v>-6.8077565373414473E-4</v>
      </c>
      <c r="Q89" s="197">
        <f t="shared" si="11"/>
        <v>8.1712414612411521E-14</v>
      </c>
    </row>
    <row r="90" spans="1:17">
      <c r="A90" s="33" t="s">
        <v>132</v>
      </c>
      <c r="B90" s="196">
        <f>PPCL_NG!I90+PPCL_Spot!I90+GT_NG!I90+GT_Spot!I90+Bawana_NG!I90+Bawana_RLNG!I90+Bawana_Spot!I90</f>
        <v>690.31</v>
      </c>
      <c r="C90" s="196">
        <f>PPCL_NG!P90+PPCL_Spot!P90+GT_NG!P90+GT_Spot!P90+Bawana_NG!P90+Bawana_RLNG!P90+Bawana_Spot!P90</f>
        <v>690.30971686419775</v>
      </c>
      <c r="D90" s="197">
        <f t="shared" si="6"/>
        <v>2.8313580219219148E-4</v>
      </c>
      <c r="E90" s="196">
        <f>PPCL_NG!J90+PPCL_Spot!J90+GT_NG!J90+GT_Spot!J90+Bawana_NG!J90+Bawana_RLNG!J90+Bawana_Spot!J90</f>
        <v>166.5</v>
      </c>
      <c r="F90" s="196">
        <f>PPCL_NG!Q90+PPCL_Spot!Q90+GT_NG!Q90+GT_Spot!Q90+Bawana_NG!Q90+Bawana_RLNG!Q90+Bawana_Spot!Q90</f>
        <v>166.50016224363267</v>
      </c>
      <c r="G90" s="197">
        <f t="shared" si="7"/>
        <v>-1.6224363267269837E-4</v>
      </c>
      <c r="H90" s="196">
        <f>PPCL_NG!K90+PPCL_Spot!K90+GT_NG!K90+GT_Spot!K90+Bawana_NG!K90+Bawana_RLNG!K90+Bawana_Spot!K90</f>
        <v>23.419999999999998</v>
      </c>
      <c r="I90" s="196">
        <f>PPCL_NG!R90+PPCL_Spot!R90+GT_NG!R90+GT_Spot!R90+Bawana_NG!R90+Bawana_RLNG!R90+Bawana_Spot!R90</f>
        <v>23.419771883910784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111.92</v>
      </c>
      <c r="L90" s="196">
        <f>PPCL_NG!S90+PPCL_Spot!S90+GT_NG!S90+GT_Spot!S90+Bawana_NG!S90+Bawana_RLNG!S90+Bawana_Spot!S90</f>
        <v>111.91966823260492</v>
      </c>
      <c r="M90" s="197">
        <f t="shared" si="9"/>
        <v>3.3176739508178343E-4</v>
      </c>
      <c r="N90" s="196">
        <f>PPCL_NG!M90+PPCL_Spot!M90+GT_NG!M90+GT_Spot!M90+Bawana_NG!M90+Bawana_RLNG!M90+Bawana_Spot!M90</f>
        <v>205.88</v>
      </c>
      <c r="O90" s="196">
        <f>PPCL_NG!T90+PPCL_Spot!T90+GT_NG!T90+GT_Spot!T90+Bawana_NG!T90+Bawana_RLNG!T90+Bawana_Spot!T90</f>
        <v>205.88068077565373</v>
      </c>
      <c r="P90" s="197">
        <f t="shared" si="10"/>
        <v>-6.8077565373414473E-4</v>
      </c>
      <c r="Q90" s="197">
        <f t="shared" si="11"/>
        <v>8.1712414612411521E-14</v>
      </c>
    </row>
    <row r="91" spans="1:17">
      <c r="A91" s="33" t="s">
        <v>133</v>
      </c>
      <c r="B91" s="196">
        <f>PPCL_NG!I91+PPCL_Spot!I91+GT_NG!I91+GT_Spot!I91+Bawana_NG!I91+Bawana_RLNG!I91+Bawana_Spot!I91</f>
        <v>690.31</v>
      </c>
      <c r="C91" s="196">
        <f>PPCL_NG!P91+PPCL_Spot!P91+GT_NG!P91+GT_Spot!P91+Bawana_NG!P91+Bawana_RLNG!P91+Bawana_Spot!P91</f>
        <v>690.30971686419775</v>
      </c>
      <c r="D91" s="197">
        <f t="shared" si="6"/>
        <v>2.8313580219219148E-4</v>
      </c>
      <c r="E91" s="196">
        <f>PPCL_NG!J91+PPCL_Spot!J91+GT_NG!J91+GT_Spot!J91+Bawana_NG!J91+Bawana_RLNG!J91+Bawana_Spot!J91</f>
        <v>166.5</v>
      </c>
      <c r="F91" s="196">
        <f>PPCL_NG!Q91+PPCL_Spot!Q91+GT_NG!Q91+GT_Spot!Q91+Bawana_NG!Q91+Bawana_RLNG!Q91+Bawana_Spot!Q91</f>
        <v>166.50016224363267</v>
      </c>
      <c r="G91" s="197">
        <f t="shared" si="7"/>
        <v>-1.6224363267269837E-4</v>
      </c>
      <c r="H91" s="196">
        <f>PPCL_NG!K91+PPCL_Spot!K91+GT_NG!K91+GT_Spot!K91+Bawana_NG!K91+Bawana_RLNG!K91+Bawana_Spot!K91</f>
        <v>23.419999999999998</v>
      </c>
      <c r="I91" s="196">
        <f>PPCL_NG!R91+PPCL_Spot!R91+GT_NG!R91+GT_Spot!R91+Bawana_NG!R91+Bawana_RLNG!R91+Bawana_Spot!R91</f>
        <v>23.419771883910784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111.92</v>
      </c>
      <c r="L91" s="196">
        <f>PPCL_NG!S91+PPCL_Spot!S91+GT_NG!S91+GT_Spot!S91+Bawana_NG!S91+Bawana_RLNG!S91+Bawana_Spot!S91</f>
        <v>111.91966823260492</v>
      </c>
      <c r="M91" s="197">
        <f t="shared" si="9"/>
        <v>3.3176739508178343E-4</v>
      </c>
      <c r="N91" s="196">
        <f>PPCL_NG!M91+PPCL_Spot!M91+GT_NG!M91+GT_Spot!M91+Bawana_NG!M91+Bawana_RLNG!M91+Bawana_Spot!M91</f>
        <v>275.88</v>
      </c>
      <c r="O91" s="196">
        <f>PPCL_NG!T91+PPCL_Spot!T91+GT_NG!T91+GT_Spot!T91+Bawana_NG!T91+Bawana_RLNG!T91+Bawana_Spot!T91</f>
        <v>275.88068077565373</v>
      </c>
      <c r="P91" s="197">
        <f t="shared" si="10"/>
        <v>-6.8077565373414473E-4</v>
      </c>
      <c r="Q91" s="197">
        <f t="shared" si="11"/>
        <v>8.1712414612411521E-14</v>
      </c>
    </row>
    <row r="92" spans="1:17">
      <c r="A92" s="33" t="s">
        <v>134</v>
      </c>
      <c r="B92" s="196">
        <f>PPCL_NG!I92+PPCL_Spot!I92+GT_NG!I92+GT_Spot!I92+Bawana_NG!I92+Bawana_RLNG!I92+Bawana_Spot!I92</f>
        <v>692.2</v>
      </c>
      <c r="C92" s="196">
        <f>PPCL_NG!P92+PPCL_Spot!P92+GT_NG!P92+GT_Spot!P92+Bawana_NG!P92+Bawana_RLNG!P92+Bawana_Spot!P92</f>
        <v>692.21236729400403</v>
      </c>
      <c r="D92" s="197">
        <f t="shared" si="6"/>
        <v>-1.2367294003979623E-2</v>
      </c>
      <c r="E92" s="196">
        <f>PPCL_NG!J92+PPCL_Spot!J92+GT_NG!J92+GT_Spot!J92+Bawana_NG!J92+Bawana_RLNG!J92+Bawana_Spot!J92</f>
        <v>167.2</v>
      </c>
      <c r="F92" s="196">
        <f>PPCL_NG!Q92+PPCL_Spot!Q92+GT_NG!Q92+GT_Spot!Q92+Bawana_NG!Q92+Bawana_RLNG!Q92+Bawana_Spot!Q92</f>
        <v>167.20587825890402</v>
      </c>
      <c r="G92" s="197">
        <f t="shared" si="7"/>
        <v>-5.8782589040333733E-3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112.33</v>
      </c>
      <c r="L92" s="196">
        <f>PPCL_NG!S92+PPCL_Spot!S92+GT_NG!S92+GT_Spot!S92+Bawana_NG!S92+Bawana_RLNG!S92+Bawana_Spot!S92</f>
        <v>112.33010159759385</v>
      </c>
      <c r="M92" s="197">
        <f t="shared" si="9"/>
        <v>-1.0159759385430789E-4</v>
      </c>
      <c r="N92" s="196">
        <f>PPCL_NG!M92+PPCL_Spot!M92+GT_NG!M92+GT_Spot!M92+Bawana_NG!M92+Bawana_RLNG!M92+Bawana_Spot!M92</f>
        <v>276.78999999999996</v>
      </c>
      <c r="O92" s="196">
        <f>PPCL_NG!T92+PPCL_Spot!T92+GT_NG!T92+GT_Spot!T92+Bawana_NG!T92+Bawana_RLNG!T92+Bawana_Spot!T92</f>
        <v>276.79188096558721</v>
      </c>
      <c r="P92" s="197">
        <f t="shared" si="10"/>
        <v>-1.8809655872473741E-3</v>
      </c>
      <c r="Q92" s="197">
        <f t="shared" si="11"/>
        <v>-1.9999999999900098E-2</v>
      </c>
    </row>
    <row r="93" spans="1:17">
      <c r="A93" s="33" t="s">
        <v>135</v>
      </c>
      <c r="B93" s="196">
        <f>PPCL_NG!I93+PPCL_Spot!I93+GT_NG!I93+GT_Spot!I93+Bawana_NG!I93+Bawana_RLNG!I93+Bawana_Spot!I93</f>
        <v>692.2</v>
      </c>
      <c r="C93" s="196">
        <f>PPCL_NG!P93+PPCL_Spot!P93+GT_NG!P93+GT_Spot!P93+Bawana_NG!P93+Bawana_RLNG!P93+Bawana_Spot!P93</f>
        <v>692.21236729400403</v>
      </c>
      <c r="D93" s="197">
        <f t="shared" si="6"/>
        <v>-1.2367294003979623E-2</v>
      </c>
      <c r="E93" s="196">
        <f>PPCL_NG!J93+PPCL_Spot!J93+GT_NG!J93+GT_Spot!J93+Bawana_NG!J93+Bawana_RLNG!J93+Bawana_Spot!J93</f>
        <v>167.2</v>
      </c>
      <c r="F93" s="196">
        <f>PPCL_NG!Q93+PPCL_Spot!Q93+GT_NG!Q93+GT_Spot!Q93+Bawana_NG!Q93+Bawana_RLNG!Q93+Bawana_Spot!Q93</f>
        <v>167.20587825890402</v>
      </c>
      <c r="G93" s="197">
        <f t="shared" si="7"/>
        <v>-5.8782589040333733E-3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112.33</v>
      </c>
      <c r="L93" s="196">
        <f>PPCL_NG!S93+PPCL_Spot!S93+GT_NG!S93+GT_Spot!S93+Bawana_NG!S93+Bawana_RLNG!S93+Bawana_Spot!S93</f>
        <v>112.33010159759385</v>
      </c>
      <c r="M93" s="197">
        <f t="shared" si="9"/>
        <v>-1.0159759385430789E-4</v>
      </c>
      <c r="N93" s="196">
        <f>PPCL_NG!M93+PPCL_Spot!M93+GT_NG!M93+GT_Spot!M93+Bawana_NG!M93+Bawana_RLNG!M93+Bawana_Spot!M93</f>
        <v>276.78999999999996</v>
      </c>
      <c r="O93" s="196">
        <f>PPCL_NG!T93+PPCL_Spot!T93+GT_NG!T93+GT_Spot!T93+Bawana_NG!T93+Bawana_RLNG!T93+Bawana_Spot!T93</f>
        <v>276.79188096558721</v>
      </c>
      <c r="P93" s="197">
        <f t="shared" si="10"/>
        <v>-1.8809655872473741E-3</v>
      </c>
      <c r="Q93" s="197">
        <f t="shared" si="11"/>
        <v>-1.9999999999900098E-2</v>
      </c>
    </row>
    <row r="94" spans="1:17">
      <c r="A94" s="33" t="s">
        <v>136</v>
      </c>
      <c r="B94" s="196">
        <f>PPCL_NG!I94+PPCL_Spot!I94+GT_NG!I94+GT_Spot!I94+Bawana_NG!I94+Bawana_RLNG!I94+Bawana_Spot!I94</f>
        <v>692.2</v>
      </c>
      <c r="C94" s="196">
        <f>PPCL_NG!P94+PPCL_Spot!P94+GT_NG!P94+GT_Spot!P94+Bawana_NG!P94+Bawana_RLNG!P94+Bawana_Spot!P94</f>
        <v>692.21236729400403</v>
      </c>
      <c r="D94" s="197">
        <f t="shared" si="6"/>
        <v>-1.2367294003979623E-2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167.20587825890402</v>
      </c>
      <c r="G94" s="197">
        <f t="shared" si="7"/>
        <v>-5.8782589040333733E-3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112.33</v>
      </c>
      <c r="L94" s="196">
        <f>PPCL_NG!S94+PPCL_Spot!S94+GT_NG!S94+GT_Spot!S94+Bawana_NG!S94+Bawana_RLNG!S94+Bawana_Spot!S94</f>
        <v>112.33010159759385</v>
      </c>
      <c r="M94" s="197">
        <f t="shared" si="9"/>
        <v>-1.0159759385430789E-4</v>
      </c>
      <c r="N94" s="196">
        <f>PPCL_NG!M94+PPCL_Spot!M94+GT_NG!M94+GT_Spot!M94+Bawana_NG!M94+Bawana_RLNG!M94+Bawana_Spot!M94</f>
        <v>276.78999999999996</v>
      </c>
      <c r="O94" s="196">
        <f>PPCL_NG!T94+PPCL_Spot!T94+GT_NG!T94+GT_Spot!T94+Bawana_NG!T94+Bawana_RLNG!T94+Bawana_Spot!T94</f>
        <v>276.79188096558721</v>
      </c>
      <c r="P94" s="197">
        <f t="shared" si="10"/>
        <v>-1.8809655872473741E-3</v>
      </c>
      <c r="Q94" s="197">
        <f t="shared" si="11"/>
        <v>-1.9999999999900098E-2</v>
      </c>
    </row>
    <row r="95" spans="1:17">
      <c r="A95" s="33" t="s">
        <v>137</v>
      </c>
      <c r="B95" s="196">
        <f>PPCL_NG!I95+PPCL_Spot!I95+GT_NG!I95+GT_Spot!I95+Bawana_NG!I95+Bawana_RLNG!I95+Bawana_Spot!I95</f>
        <v>692.2</v>
      </c>
      <c r="C95" s="196">
        <f>PPCL_NG!P95+PPCL_Spot!P95+GT_NG!P95+GT_Spot!P95+Bawana_NG!P95+Bawana_RLNG!P95+Bawana_Spot!P95</f>
        <v>692.21236729400403</v>
      </c>
      <c r="D95" s="197">
        <f t="shared" si="6"/>
        <v>-1.2367294003979623E-2</v>
      </c>
      <c r="E95" s="196">
        <f>PPCL_NG!J95+PPCL_Spot!J95+GT_NG!J95+GT_Spot!J95+Bawana_NG!J95+Bawana_RLNG!J95+Bawana_Spot!J95</f>
        <v>167.2</v>
      </c>
      <c r="F95" s="196">
        <f>PPCL_NG!Q95+PPCL_Spot!Q95+GT_NG!Q95+GT_Spot!Q95+Bawana_NG!Q95+Bawana_RLNG!Q95+Bawana_Spot!Q95</f>
        <v>167.20587825890402</v>
      </c>
      <c r="G95" s="197">
        <f t="shared" si="7"/>
        <v>-5.8782589040333733E-3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112.33</v>
      </c>
      <c r="L95" s="196">
        <f>PPCL_NG!S95+PPCL_Spot!S95+GT_NG!S95+GT_Spot!S95+Bawana_NG!S95+Bawana_RLNG!S95+Bawana_Spot!S95</f>
        <v>112.33010159759385</v>
      </c>
      <c r="M95" s="197">
        <f t="shared" si="9"/>
        <v>-1.0159759385430789E-4</v>
      </c>
      <c r="N95" s="196">
        <f>PPCL_NG!M95+PPCL_Spot!M95+GT_NG!M95+GT_Spot!M95+Bawana_NG!M95+Bawana_RLNG!M95+Bawana_Spot!M95</f>
        <v>276.78999999999996</v>
      </c>
      <c r="O95" s="196">
        <f>PPCL_NG!T95+PPCL_Spot!T95+GT_NG!T95+GT_Spot!T95+Bawana_NG!T95+Bawana_RLNG!T95+Bawana_Spot!T95</f>
        <v>276.79188096558721</v>
      </c>
      <c r="P95" s="197">
        <f t="shared" si="10"/>
        <v>-1.8809655872473741E-3</v>
      </c>
      <c r="Q95" s="197">
        <f t="shared" si="11"/>
        <v>-1.9999999999900098E-2</v>
      </c>
    </row>
    <row r="96" spans="1:17">
      <c r="A96" s="33" t="s">
        <v>138</v>
      </c>
      <c r="B96" s="196">
        <f>PPCL_NG!I96+PPCL_Spot!I96+GT_NG!I96+GT_Spot!I96+Bawana_NG!I96+Bawana_RLNG!I96+Bawana_Spot!I96</f>
        <v>692.2</v>
      </c>
      <c r="C96" s="196">
        <f>PPCL_NG!P96+PPCL_Spot!P96+GT_NG!P96+GT_Spot!P96+Bawana_NG!P96+Bawana_RLNG!P96+Bawana_Spot!P96</f>
        <v>692.21236729400403</v>
      </c>
      <c r="D96" s="197">
        <f t="shared" si="6"/>
        <v>-1.2367294003979623E-2</v>
      </c>
      <c r="E96" s="196">
        <f>PPCL_NG!J96+PPCL_Spot!J96+GT_NG!J96+GT_Spot!J96+Bawana_NG!J96+Bawana_RLNG!J96+Bawana_Spot!J96</f>
        <v>167.2</v>
      </c>
      <c r="F96" s="196">
        <f>PPCL_NG!Q96+PPCL_Spot!Q96+GT_NG!Q96+GT_Spot!Q96+Bawana_NG!Q96+Bawana_RLNG!Q96+Bawana_Spot!Q96</f>
        <v>167.20587825890402</v>
      </c>
      <c r="G96" s="197">
        <f t="shared" si="7"/>
        <v>-5.8782589040333733E-3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112.33</v>
      </c>
      <c r="L96" s="196">
        <f>PPCL_NG!S96+PPCL_Spot!S96+GT_NG!S96+GT_Spot!S96+Bawana_NG!S96+Bawana_RLNG!S96+Bawana_Spot!S96</f>
        <v>112.33010159759385</v>
      </c>
      <c r="M96" s="197">
        <f t="shared" si="9"/>
        <v>-1.0159759385430789E-4</v>
      </c>
      <c r="N96" s="196">
        <f>PPCL_NG!M96+PPCL_Spot!M96+GT_NG!M96+GT_Spot!M96+Bawana_NG!M96+Bawana_RLNG!M96+Bawana_Spot!M96</f>
        <v>276.78999999999996</v>
      </c>
      <c r="O96" s="196">
        <f>PPCL_NG!T96+PPCL_Spot!T96+GT_NG!T96+GT_Spot!T96+Bawana_NG!T96+Bawana_RLNG!T96+Bawana_Spot!T96</f>
        <v>276.79188096558721</v>
      </c>
      <c r="P96" s="197">
        <f t="shared" si="10"/>
        <v>-1.8809655872473741E-3</v>
      </c>
      <c r="Q96" s="197">
        <f t="shared" si="11"/>
        <v>-1.9999999999900098E-2</v>
      </c>
    </row>
    <row r="97" spans="1:17">
      <c r="A97" s="33" t="s">
        <v>139</v>
      </c>
      <c r="B97" s="196">
        <f>PPCL_NG!I97+PPCL_Spot!I97+GT_NG!I97+GT_Spot!I97+Bawana_NG!I97+Bawana_RLNG!I97+Bawana_Spot!I97</f>
        <v>694.2</v>
      </c>
      <c r="C97" s="196">
        <f>PPCL_NG!P97+PPCL_Spot!P97+GT_NG!P97+GT_Spot!P97+Bawana_NG!P97+Bawana_RLNG!P97+Bawana_Spot!P97</f>
        <v>694.21199205667335</v>
      </c>
      <c r="D97" s="197">
        <f t="shared" si="6"/>
        <v>-1.1992056673307161E-2</v>
      </c>
      <c r="E97" s="196">
        <f>PPCL_NG!J97+PPCL_Spot!J97+GT_NG!J97+GT_Spot!J97+Bawana_NG!J97+Bawana_RLNG!J97+Bawana_Spot!J97</f>
        <v>167.2</v>
      </c>
      <c r="F97" s="196">
        <f>PPCL_NG!Q97+PPCL_Spot!Q97+GT_NG!Q97+GT_Spot!Q97+Bawana_NG!Q97+Bawana_RLNG!Q97+Bawana_Spot!Q97</f>
        <v>167.20625349623472</v>
      </c>
      <c r="G97" s="197">
        <f t="shared" si="7"/>
        <v>-6.2534962347342571E-3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112.33</v>
      </c>
      <c r="L97" s="196">
        <f>PPCL_NG!S97+PPCL_Spot!S97+GT_NG!S97+GT_Spot!S97+Bawana_NG!S97+Bawana_RLNG!S97+Bawana_Spot!S97</f>
        <v>112.33010159759385</v>
      </c>
      <c r="M97" s="197">
        <f t="shared" si="9"/>
        <v>-1.0159759385430789E-4</v>
      </c>
      <c r="N97" s="196">
        <f>PPCL_NG!M97+PPCL_Spot!M97+GT_NG!M97+GT_Spot!M97+Bawana_NG!M97+Bawana_RLNG!M97+Bawana_Spot!M97</f>
        <v>276.78999999999996</v>
      </c>
      <c r="O97" s="196">
        <f>PPCL_NG!T97+PPCL_Spot!T97+GT_NG!T97+GT_Spot!T97+Bawana_NG!T97+Bawana_RLNG!T97+Bawana_Spot!T97</f>
        <v>276.79188096558721</v>
      </c>
      <c r="P97" s="197">
        <f t="shared" si="10"/>
        <v>-1.8809655872473741E-3</v>
      </c>
      <c r="Q97" s="197">
        <f t="shared" si="11"/>
        <v>-1.9999999999928519E-2</v>
      </c>
    </row>
    <row r="98" spans="1:17">
      <c r="A98" s="33" t="s">
        <v>140</v>
      </c>
      <c r="B98" s="196">
        <f>PPCL_NG!I98+PPCL_Spot!I98+GT_NG!I98+GT_Spot!I98+Bawana_NG!I98+Bawana_RLNG!I98+Bawana_Spot!I98</f>
        <v>694.2</v>
      </c>
      <c r="C98" s="196">
        <f>PPCL_NG!P98+PPCL_Spot!P98+GT_NG!P98+GT_Spot!P98+Bawana_NG!P98+Bawana_RLNG!P98+Bawana_Spot!P98</f>
        <v>694.21199205667335</v>
      </c>
      <c r="D98" s="197">
        <f t="shared" si="6"/>
        <v>-1.1992056673307161E-2</v>
      </c>
      <c r="E98" s="196">
        <f>PPCL_NG!J98+PPCL_Spot!J98+GT_NG!J98+GT_Spot!J98+Bawana_NG!J98+Bawana_RLNG!J98+Bawana_Spot!J98</f>
        <v>167.2</v>
      </c>
      <c r="F98" s="196">
        <f>PPCL_NG!Q98+PPCL_Spot!Q98+GT_NG!Q98+GT_Spot!Q98+Bawana_NG!Q98+Bawana_RLNG!Q98+Bawana_Spot!Q98</f>
        <v>167.20625349623472</v>
      </c>
      <c r="G98" s="197">
        <f t="shared" si="7"/>
        <v>-6.2534962347342571E-3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112.33</v>
      </c>
      <c r="L98" s="196">
        <f>PPCL_NG!S98+PPCL_Spot!S98+GT_NG!S98+GT_Spot!S98+Bawana_NG!S98+Bawana_RLNG!S98+Bawana_Spot!S98</f>
        <v>112.33010159759385</v>
      </c>
      <c r="M98" s="197">
        <f t="shared" si="9"/>
        <v>-1.0159759385430789E-4</v>
      </c>
      <c r="N98" s="196">
        <f>PPCL_NG!M98+PPCL_Spot!M98+GT_NG!M98+GT_Spot!M98+Bawana_NG!M98+Bawana_RLNG!M98+Bawana_Spot!M98</f>
        <v>276.78999999999996</v>
      </c>
      <c r="O98" s="196">
        <f>PPCL_NG!T98+PPCL_Spot!T98+GT_NG!T98+GT_Spot!T98+Bawana_NG!T98+Bawana_RLNG!T98+Bawana_Spot!T98</f>
        <v>276.79188096558721</v>
      </c>
      <c r="P98" s="197">
        <f t="shared" si="10"/>
        <v>-1.8809655872473741E-3</v>
      </c>
      <c r="Q98" s="197">
        <f t="shared" si="11"/>
        <v>-1.9999999999928519E-2</v>
      </c>
    </row>
    <row r="99" spans="1:17">
      <c r="A99" s="33" t="s">
        <v>324</v>
      </c>
      <c r="B99" s="196">
        <f>PPCL_NG!I99+PPCL_Spot!I99+GT_NG!I99+GT_Spot!I99+Bawana_NG!I99+Bawana_RLNG!I99+Bawana_Spot!I99</f>
        <v>14.464154999999991</v>
      </c>
      <c r="C99" s="196">
        <f>PPCL_NG!P99+PPCL_Spot!P99+GT_NG!P99+GT_Spot!P99+Bawana_NG!P99+Bawana_RLNG!P99+Bawana_Spot!P99</f>
        <v>14.463326045553272</v>
      </c>
      <c r="D99" s="197">
        <f t="shared" si="6"/>
        <v>8.2895444671926555E-4</v>
      </c>
      <c r="E99" s="196">
        <f>PPCL_NG!J99+PPCL_Spot!J99+GT_NG!J99+GT_Spot!J99+Bawana_NG!J99+Bawana_RLNG!J99+Bawana_Spot!J99</f>
        <v>3.4856825000000029</v>
      </c>
      <c r="F99" s="196">
        <f>PPCL_NG!Q99+PPCL_Spot!Q99+GT_NG!Q99+GT_Spot!Q99+Bawana_NG!Q99+Bawana_RLNG!Q99+Bawana_Spot!Q99</f>
        <v>3.4851146825357118</v>
      </c>
      <c r="G99" s="197">
        <f t="shared" si="7"/>
        <v>5.6781746429113156E-4</v>
      </c>
      <c r="H99" s="196">
        <f>PPCL_NG!K99+PPCL_Spot!K99+GT_NG!K99+GT_Spot!K99+Bawana_NG!K99+Bawana_RLNG!K99+Bawana_Spot!K99</f>
        <v>0.5605675</v>
      </c>
      <c r="I99" s="196">
        <f>PPCL_NG!R99+PPCL_Spot!R99+GT_NG!R99+GT_Spot!R99+Bawana_NG!R99+Bawana_RLNG!R99+Bawana_Spot!R99</f>
        <v>0.56055827669348923</v>
      </c>
      <c r="J99" s="197">
        <f t="shared" si="8"/>
        <v>9.2233065107638623E-6</v>
      </c>
      <c r="K99" s="196">
        <f>PPCL_NG!L99+PPCL_Spot!L99+GT_NG!L99+GT_Spot!L99+Bawana_NG!L99+Bawana_RLNG!L99+Bawana_Spot!L99</f>
        <v>2.6792824999999958</v>
      </c>
      <c r="L99" s="196">
        <f>PPCL_NG!S99+PPCL_Spot!S99+GT_NG!S99+GT_Spot!S99+Bawana_NG!S99+Bawana_RLNG!S99+Bawana_Spot!S99</f>
        <v>2.6791087326089658</v>
      </c>
      <c r="M99" s="197">
        <f t="shared" si="9"/>
        <v>1.7376739103003302E-4</v>
      </c>
      <c r="N99" s="196">
        <f>PPCL_NG!M99+PPCL_Spot!M99+GT_NG!M99+GT_Spot!M99+Bawana_NG!M99+Bawana_RLNG!M99+Bawana_Spot!M99</f>
        <v>4.8950074999999957</v>
      </c>
      <c r="O99" s="196">
        <f>PPCL_NG!T99+PPCL_Spot!T99+GT_NG!T99+GT_Spot!T99+Bawana_NG!T99+Bawana_RLNG!T99+Bawana_Spot!T99</f>
        <v>4.8941422626085513</v>
      </c>
      <c r="P99" s="197">
        <f t="shared" si="10"/>
        <v>8.652373914443956E-4</v>
      </c>
      <c r="Q99" s="197">
        <f t="shared" si="11"/>
        <v>2.4449999999955896E-3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2024-06-25T08:51:16Z</dcterms:modified>
</cp:coreProperties>
</file>